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4000" windowHeight="9600"/>
  </bookViews>
  <sheets>
    <sheet name="playerDataSet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I7" i="1"/>
  <c r="I6" i="1"/>
  <c r="I5" i="1"/>
  <c r="I4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8" i="1"/>
  <c r="N3" i="1"/>
  <c r="N4" i="1"/>
  <c r="N2" i="1"/>
  <c r="J51" i="1" l="1"/>
  <c r="N51" i="1" s="1"/>
  <c r="J50" i="1"/>
  <c r="N50" i="1" s="1"/>
  <c r="J49" i="1"/>
  <c r="N49" i="1" s="1"/>
  <c r="J48" i="1"/>
  <c r="N48" i="1" s="1"/>
  <c r="J47" i="1"/>
  <c r="N47" i="1" s="1"/>
  <c r="N46" i="1"/>
  <c r="J45" i="1"/>
  <c r="N45" i="1" s="1"/>
  <c r="J44" i="1"/>
  <c r="N44" i="1" s="1"/>
  <c r="J43" i="1"/>
  <c r="N43" i="1" s="1"/>
  <c r="J42" i="1"/>
  <c r="N42" i="1" s="1"/>
  <c r="J41" i="1"/>
  <c r="N41" i="1" s="1"/>
  <c r="J40" i="1"/>
  <c r="N40" i="1" s="1"/>
  <c r="J39" i="1"/>
  <c r="N39" i="1" s="1"/>
  <c r="J38" i="1"/>
  <c r="N38" i="1" s="1"/>
  <c r="J37" i="1"/>
  <c r="N37" i="1" s="1"/>
  <c r="J36" i="1"/>
  <c r="N36" i="1" s="1"/>
  <c r="J35" i="1"/>
  <c r="N35" i="1" s="1"/>
  <c r="J34" i="1"/>
  <c r="N34" i="1" s="1"/>
  <c r="J33" i="1"/>
  <c r="N33" i="1" s="1"/>
  <c r="J32" i="1"/>
  <c r="N32" i="1" s="1"/>
  <c r="J31" i="1"/>
  <c r="N31" i="1" s="1"/>
  <c r="J30" i="1"/>
  <c r="N30" i="1" s="1"/>
  <c r="J29" i="1"/>
  <c r="N29" i="1" s="1"/>
  <c r="J28" i="1"/>
  <c r="N28" i="1" s="1"/>
  <c r="J27" i="1"/>
  <c r="N27" i="1" s="1"/>
  <c r="J26" i="1"/>
  <c r="N26" i="1" s="1"/>
  <c r="J25" i="1"/>
  <c r="N25" i="1" s="1"/>
  <c r="J24" i="1"/>
  <c r="N24" i="1" s="1"/>
  <c r="J23" i="1"/>
  <c r="N23" i="1" s="1"/>
  <c r="J22" i="1"/>
  <c r="N22" i="1" s="1"/>
  <c r="J21" i="1"/>
  <c r="N21" i="1" s="1"/>
  <c r="J20" i="1"/>
  <c r="N20" i="1" s="1"/>
  <c r="J19" i="1"/>
  <c r="N19" i="1" s="1"/>
  <c r="J18" i="1"/>
  <c r="N18" i="1" s="1"/>
  <c r="J17" i="1"/>
  <c r="N17" i="1" s="1"/>
  <c r="J16" i="1"/>
  <c r="N16" i="1" s="1"/>
  <c r="J15" i="1"/>
  <c r="N15" i="1" s="1"/>
  <c r="J14" i="1"/>
  <c r="N14" i="1" s="1"/>
  <c r="J13" i="1"/>
  <c r="N13" i="1" s="1"/>
  <c r="J12" i="1"/>
  <c r="N12" i="1" s="1"/>
  <c r="J11" i="1"/>
  <c r="N11" i="1" s="1"/>
  <c r="J10" i="1"/>
  <c r="N10" i="1" s="1"/>
  <c r="J9" i="1"/>
  <c r="N9" i="1" s="1"/>
  <c r="J8" i="1"/>
  <c r="N8" i="1" s="1"/>
  <c r="J7" i="1"/>
  <c r="N7" i="1" s="1"/>
  <c r="K6" i="1"/>
  <c r="J6" i="1"/>
  <c r="N6" i="1" s="1"/>
  <c r="K5" i="1"/>
  <c r="J5" i="1"/>
  <c r="N5" i="1" s="1"/>
  <c r="K19" i="1" l="1"/>
  <c r="K23" i="1"/>
  <c r="K9" i="1"/>
  <c r="K13" i="1"/>
  <c r="K17" i="1"/>
  <c r="K21" i="1"/>
  <c r="K25" i="1"/>
  <c r="K30" i="1"/>
  <c r="K34" i="1"/>
  <c r="K37" i="1"/>
  <c r="K44" i="1"/>
  <c r="K50" i="1"/>
  <c r="K10" i="1"/>
  <c r="K16" i="1"/>
  <c r="K20" i="1"/>
  <c r="K24" i="1"/>
  <c r="K33" i="1"/>
  <c r="K49" i="1"/>
  <c r="K15" i="1"/>
  <c r="K32" i="1"/>
  <c r="K46" i="1"/>
  <c r="K14" i="1"/>
  <c r="K18" i="1"/>
  <c r="K22" i="1"/>
  <c r="K26" i="1"/>
  <c r="K31" i="1"/>
  <c r="K35" i="1"/>
  <c r="K38" i="1"/>
  <c r="K45" i="1"/>
  <c r="K51" i="1"/>
  <c r="K48" i="1"/>
  <c r="K47" i="1"/>
  <c r="K42" i="1"/>
  <c r="K41" i="1"/>
  <c r="K43" i="1"/>
  <c r="K40" i="1"/>
  <c r="K36" i="1"/>
  <c r="K39" i="1"/>
  <c r="K29" i="1"/>
  <c r="K28" i="1"/>
  <c r="K27" i="1"/>
  <c r="K12" i="1"/>
  <c r="K11" i="1"/>
  <c r="K8" i="1"/>
  <c r="K7" i="1"/>
</calcChain>
</file>

<file path=xl/sharedStrings.xml><?xml version="1.0" encoding="utf-8"?>
<sst xmlns="http://schemas.openxmlformats.org/spreadsheetml/2006/main" count="505" uniqueCount="79">
  <si>
    <t>Date</t>
  </si>
  <si>
    <t>17/02/2005</t>
  </si>
  <si>
    <t>Australia</t>
  </si>
  <si>
    <t>21/10/2005</t>
  </si>
  <si>
    <t>South Africa</t>
  </si>
  <si>
    <t>16/02/2006</t>
  </si>
  <si>
    <t>West Indies</t>
  </si>
  <si>
    <t>22/12/2006</t>
  </si>
  <si>
    <t>Sri Lanka</t>
  </si>
  <si>
    <t>26/12/2006</t>
  </si>
  <si>
    <t>Kenya</t>
  </si>
  <si>
    <t>15/09/2007</t>
  </si>
  <si>
    <t>16/09/2007</t>
  </si>
  <si>
    <t>India</t>
  </si>
  <si>
    <t>18/09/2007</t>
  </si>
  <si>
    <t>England</t>
  </si>
  <si>
    <t>19/09/2007</t>
  </si>
  <si>
    <t>22/09/2007</t>
  </si>
  <si>
    <t>Pakistan</t>
  </si>
  <si>
    <t>23/11/2007</t>
  </si>
  <si>
    <t>13/06/2008</t>
  </si>
  <si>
    <t>26/12/2008</t>
  </si>
  <si>
    <t>28/12/2008</t>
  </si>
  <si>
    <t>15/02/2009</t>
  </si>
  <si>
    <t>25/02/2009</t>
  </si>
  <si>
    <t>27/02/2009</t>
  </si>
  <si>
    <t>Scotland</t>
  </si>
  <si>
    <t>Ireland</t>
  </si>
  <si>
    <t>13/06/2009</t>
  </si>
  <si>
    <t>16/06/2009</t>
  </si>
  <si>
    <t>13/11/2009</t>
  </si>
  <si>
    <t>Bangladesh</t>
  </si>
  <si>
    <t>26/02/2010</t>
  </si>
  <si>
    <t>28/02/2010</t>
  </si>
  <si>
    <t>30/04/2010</t>
  </si>
  <si>
    <t>Zimbabwe</t>
  </si>
  <si>
    <t>22/05/2010</t>
  </si>
  <si>
    <t>23/05/2010</t>
  </si>
  <si>
    <t>15/10/2011</t>
  </si>
  <si>
    <t>17/10/2011</t>
  </si>
  <si>
    <t>14/02/2012</t>
  </si>
  <si>
    <t>17/02/2012</t>
  </si>
  <si>
    <t>19/02/2012</t>
  </si>
  <si>
    <t>22/02/2012</t>
  </si>
  <si>
    <t>21/09/2012</t>
  </si>
  <si>
    <t>23/09/2012</t>
  </si>
  <si>
    <t>PlayerName</t>
  </si>
  <si>
    <t>BrendonMcCllum</t>
  </si>
  <si>
    <t>MatchType</t>
  </si>
  <si>
    <t>T20</t>
  </si>
  <si>
    <t>Oposition</t>
  </si>
  <si>
    <t>TossWin</t>
  </si>
  <si>
    <t>yes</t>
  </si>
  <si>
    <t>no</t>
  </si>
  <si>
    <t>BowlingFirst</t>
  </si>
  <si>
    <t>BatingFirst</t>
  </si>
  <si>
    <t xml:space="preserve">no </t>
  </si>
  <si>
    <t>HomeTeam</t>
  </si>
  <si>
    <t>NewZealand</t>
  </si>
  <si>
    <t>SouthAfrica</t>
  </si>
  <si>
    <t>SriLanka</t>
  </si>
  <si>
    <t>none</t>
  </si>
  <si>
    <t>LastMatchesPerformance</t>
  </si>
  <si>
    <t>good</t>
  </si>
  <si>
    <t>bad</t>
  </si>
  <si>
    <t>Last3MatchesPerformance</t>
  </si>
  <si>
    <t>average</t>
  </si>
  <si>
    <t>Last6MAtchesPerformance</t>
  </si>
  <si>
    <t>Weather</t>
  </si>
  <si>
    <t>hot</t>
  </si>
  <si>
    <t>sunny</t>
  </si>
  <si>
    <t>overcast</t>
  </si>
  <si>
    <t>pitch</t>
  </si>
  <si>
    <t>dry</t>
  </si>
  <si>
    <t>hard</t>
  </si>
  <si>
    <t>green</t>
  </si>
  <si>
    <t>Form(InOrOut)</t>
  </si>
  <si>
    <t>Order(battingBowlingOrder)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</si>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</sst>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DF4CB"/>
        <bgColor indexed="64"/>
      </patternFill>
    </fill>
    <fill>
      <patternFill patternType="solid">
        <fgColor rgb="FFE3FBE9"/>
        <bgColor indexed="64"/>
      </patternFill>
    </fill>
  </fills>
  <borders count="5">
    <border>
      <left/>
      <right/>
      <top/>
      <bottom/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medium">
        <color rgb="FFCCCCCC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CCCCCC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 indent="1"/>
    </xf>
    <xf numFmtId="14" fontId="2" fillId="2" borderId="1" xfId="1" applyNumberFormat="1" applyFill="1" applyBorder="1" applyAlignment="1">
      <alignment horizontal="left" vertical="center" wrapText="1"/>
    </xf>
    <xf numFmtId="14" fontId="2" fillId="4" borderId="1" xfId="1" applyNumberForma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2" fillId="2" borderId="3" xfId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right" vertical="center" wrapText="1" indent="1"/>
    </xf>
    <xf numFmtId="0" fontId="1" fillId="4" borderId="4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howstat.com/cricket/Statistics/Matches/MatchScorecard_T20.asp?MatchCode=0049" TargetMode="External"/><Relationship Id="rId18" Type="http://schemas.openxmlformats.org/officeDocument/2006/relationships/hyperlink" Target="http://www.howstat.com/cricket/Statistics/Matches/MatchScorecard_T20.asp?MatchCode=0080" TargetMode="External"/><Relationship Id="rId26" Type="http://schemas.openxmlformats.org/officeDocument/2006/relationships/hyperlink" Target="http://www.howstat.com/cricket/Statistics/Matches/MatchScorecard_T20.asp?MatchCode=0113" TargetMode="External"/><Relationship Id="rId39" Type="http://schemas.openxmlformats.org/officeDocument/2006/relationships/hyperlink" Target="http://www.howstat.com/cricket/Statistics/Matches/MatchScorecard_T20.asp?MatchCode=0181" TargetMode="External"/><Relationship Id="rId21" Type="http://schemas.openxmlformats.org/officeDocument/2006/relationships/hyperlink" Target="http://www.howstat.com/cricket/Statistics/Matches/MatchScorecard_T20.asp?MatchCode=0086" TargetMode="External"/><Relationship Id="rId34" Type="http://schemas.openxmlformats.org/officeDocument/2006/relationships/hyperlink" Target="http://www.howstat.com/cricket/Statistics/Matches/MatchScorecard_T20.asp?MatchCode=0152" TargetMode="External"/><Relationship Id="rId42" Type="http://schemas.openxmlformats.org/officeDocument/2006/relationships/hyperlink" Target="http://www.howstat.com/cricket/Statistics/Matches/MatchScorecard_T20.asp?MatchCode=0215" TargetMode="External"/><Relationship Id="rId47" Type="http://schemas.openxmlformats.org/officeDocument/2006/relationships/hyperlink" Target="http://www.howstat.com/cricket/Statistics/Matches/MatchScorecard_T20.asp?MatchCode=0225" TargetMode="External"/><Relationship Id="rId50" Type="http://schemas.openxmlformats.org/officeDocument/2006/relationships/hyperlink" Target="http://www.howstat.com/cricket/Statistics/Matches/MatchScorecard_T20.asp?MatchCode=0274" TargetMode="External"/><Relationship Id="rId7" Type="http://schemas.openxmlformats.org/officeDocument/2006/relationships/hyperlink" Target="http://www.howstat.com/cricket/Statistics/Matches/MatchScorecard_T20.asp?MatchCode=0003" TargetMode="External"/><Relationship Id="rId2" Type="http://schemas.openxmlformats.org/officeDocument/2006/relationships/hyperlink" Target="http://www.howstat.com/cricket/Statistics/Matches/MatchScorecard_T20.asp?MatchCode=0030" TargetMode="External"/><Relationship Id="rId16" Type="http://schemas.openxmlformats.org/officeDocument/2006/relationships/hyperlink" Target="http://www.howstat.com/cricket/Statistics/Matches/MatchScorecard_T20.asp?MatchCode=0056" TargetMode="External"/><Relationship Id="rId29" Type="http://schemas.openxmlformats.org/officeDocument/2006/relationships/hyperlink" Target="http://www.howstat.com/cricket/Statistics/Matches/MatchScorecard_T20.asp?MatchCode=0124" TargetMode="External"/><Relationship Id="rId11" Type="http://schemas.openxmlformats.org/officeDocument/2006/relationships/hyperlink" Target="http://www.howstat.com/cricket/Statistics/Matches/MatchScorecard_T20.asp?MatchCode=0044" TargetMode="External"/><Relationship Id="rId24" Type="http://schemas.openxmlformats.org/officeDocument/2006/relationships/hyperlink" Target="http://www.howstat.com/cricket/Statistics/Matches/MatchScorecard_T20.asp?MatchCode=0103" TargetMode="External"/><Relationship Id="rId32" Type="http://schemas.openxmlformats.org/officeDocument/2006/relationships/hyperlink" Target="http://www.howstat.com/cricket/Statistics/Matches/MatchScorecard_T20.asp?MatchCode=0149" TargetMode="External"/><Relationship Id="rId37" Type="http://schemas.openxmlformats.org/officeDocument/2006/relationships/hyperlink" Target="http://www.howstat.com/cricket/Statistics/Matches/MatchScorecard_T20.asp?MatchCode=0168" TargetMode="External"/><Relationship Id="rId40" Type="http://schemas.openxmlformats.org/officeDocument/2006/relationships/hyperlink" Target="http://www.howstat.com/cricket/Statistics/Matches/MatchScorecard_T20.asp?MatchCode=0182" TargetMode="External"/><Relationship Id="rId45" Type="http://schemas.openxmlformats.org/officeDocument/2006/relationships/hyperlink" Target="http://www.howstat.com/cricket/Statistics/Matches/MatchScorecard_T20.asp?MatchCode=0223" TargetMode="External"/><Relationship Id="rId5" Type="http://schemas.openxmlformats.org/officeDocument/2006/relationships/hyperlink" Target="http://www.howstat.com/cricket/Statistics/Matches/MatchScorecard_T20.asp?MatchCode=0011" TargetMode="External"/><Relationship Id="rId15" Type="http://schemas.openxmlformats.org/officeDocument/2006/relationships/hyperlink" Target="http://www.howstat.com/cricket/Statistics/Matches/MatchScorecard_T20.asp?MatchCode=0054" TargetMode="External"/><Relationship Id="rId23" Type="http://schemas.openxmlformats.org/officeDocument/2006/relationships/hyperlink" Target="http://www.howstat.com/cricket/Statistics/Matches/MatchScorecard_T20.asp?MatchCode=0100" TargetMode="External"/><Relationship Id="rId28" Type="http://schemas.openxmlformats.org/officeDocument/2006/relationships/hyperlink" Target="http://www.howstat.com/cricket/Statistics/Matches/MatchScorecard_T20.asp?MatchCode=0123" TargetMode="External"/><Relationship Id="rId36" Type="http://schemas.openxmlformats.org/officeDocument/2006/relationships/hyperlink" Target="http://www.howstat.com/cricket/Statistics/Matches/MatchScorecard_T20.asp?MatchCode=0165" TargetMode="External"/><Relationship Id="rId49" Type="http://schemas.openxmlformats.org/officeDocument/2006/relationships/hyperlink" Target="http://www.howstat.com/cricket/Statistics/Matches/MatchScorecard_T20.asp?MatchCode=0270" TargetMode="External"/><Relationship Id="rId10" Type="http://schemas.openxmlformats.org/officeDocument/2006/relationships/hyperlink" Target="http://www.howstat.com/cricket/Statistics/Matches/MatchScorecard_T20.asp?MatchCode=0039" TargetMode="External"/><Relationship Id="rId19" Type="http://schemas.openxmlformats.org/officeDocument/2006/relationships/hyperlink" Target="http://www.howstat.com/cricket/Statistics/Matches/MatchScorecard_T20.asp?MatchCode=0084" TargetMode="External"/><Relationship Id="rId31" Type="http://schemas.openxmlformats.org/officeDocument/2006/relationships/hyperlink" Target="http://www.howstat.com/cricket/Statistics/Matches/MatchScorecard_T20.asp?MatchCode=0133" TargetMode="External"/><Relationship Id="rId44" Type="http://schemas.openxmlformats.org/officeDocument/2006/relationships/hyperlink" Target="http://www.howstat.com/cricket/Statistics/Matches/MatchScorecard_T20.asp?MatchCode=0222" TargetMode="External"/><Relationship Id="rId4" Type="http://schemas.openxmlformats.org/officeDocument/2006/relationships/hyperlink" Target="http://www.howstat.com/cricket/Statistics/Matches/MatchScorecard_T20.asp?MatchCode=0012" TargetMode="External"/><Relationship Id="rId9" Type="http://schemas.openxmlformats.org/officeDocument/2006/relationships/hyperlink" Target="http://www.howstat.com/cricket/Statistics/Matches/MatchScorecard_T20.asp?MatchCode=0036" TargetMode="External"/><Relationship Id="rId14" Type="http://schemas.openxmlformats.org/officeDocument/2006/relationships/hyperlink" Target="http://www.howstat.com/cricket/Statistics/Matches/MatchScorecard_T20.asp?MatchCode=0053" TargetMode="External"/><Relationship Id="rId22" Type="http://schemas.openxmlformats.org/officeDocument/2006/relationships/hyperlink" Target="http://www.howstat.com/cricket/Statistics/Matches/MatchScorecard_T20.asp?MatchCode=0092" TargetMode="External"/><Relationship Id="rId27" Type="http://schemas.openxmlformats.org/officeDocument/2006/relationships/hyperlink" Target="http://www.howstat.com/cricket/Statistics/Matches/MatchScorecard_T20.asp?MatchCode=0122" TargetMode="External"/><Relationship Id="rId30" Type="http://schemas.openxmlformats.org/officeDocument/2006/relationships/hyperlink" Target="http://www.howstat.com/cricket/Statistics/Matches/MatchScorecard_T20.asp?MatchCode=0125" TargetMode="External"/><Relationship Id="rId35" Type="http://schemas.openxmlformats.org/officeDocument/2006/relationships/hyperlink" Target="http://www.howstat.com/cricket/Statistics/Matches/MatchScorecard_T20.asp?MatchCode=0160" TargetMode="External"/><Relationship Id="rId43" Type="http://schemas.openxmlformats.org/officeDocument/2006/relationships/hyperlink" Target="http://www.howstat.com/cricket/Statistics/Matches/MatchScorecard_T20.asp?MatchCode=0221" TargetMode="External"/><Relationship Id="rId48" Type="http://schemas.openxmlformats.org/officeDocument/2006/relationships/hyperlink" Target="http://www.howstat.com/cricket/Statistics/Matches/MatchScorecard_T20.asp?MatchCode=0264" TargetMode="External"/><Relationship Id="rId8" Type="http://schemas.openxmlformats.org/officeDocument/2006/relationships/hyperlink" Target="http://www.howstat.com/cricket/Statistics/Matches/MatchScorecard_T20.asp?MatchCode=0032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://www.howstat.com/cricket/Statistics/Matches/MatchScorecard_T20.asp?MatchCode=0021" TargetMode="External"/><Relationship Id="rId12" Type="http://schemas.openxmlformats.org/officeDocument/2006/relationships/hyperlink" Target="http://www.howstat.com/cricket/Statistics/Matches/MatchScorecard_T20.asp?MatchCode=0048" TargetMode="External"/><Relationship Id="rId17" Type="http://schemas.openxmlformats.org/officeDocument/2006/relationships/hyperlink" Target="http://www.howstat.com/cricket/Statistics/Matches/MatchScorecard_T20.asp?MatchCode=0079" TargetMode="External"/><Relationship Id="rId25" Type="http://schemas.openxmlformats.org/officeDocument/2006/relationships/hyperlink" Target="http://www.howstat.com/cricket/Statistics/Matches/MatchScorecard_T20.asp?MatchCode=0108" TargetMode="External"/><Relationship Id="rId33" Type="http://schemas.openxmlformats.org/officeDocument/2006/relationships/hyperlink" Target="http://www.howstat.com/cricket/Statistics/Matches/MatchScorecard_T20.asp?MatchCode=0150" TargetMode="External"/><Relationship Id="rId38" Type="http://schemas.openxmlformats.org/officeDocument/2006/relationships/hyperlink" Target="http://www.howstat.com/cricket/Statistics/Matches/MatchScorecard_T20.asp?MatchCode=0173" TargetMode="External"/><Relationship Id="rId46" Type="http://schemas.openxmlformats.org/officeDocument/2006/relationships/hyperlink" Target="http://www.howstat.com/cricket/Statistics/Matches/MatchScorecard_T20.asp?MatchCode=0224" TargetMode="External"/><Relationship Id="rId20" Type="http://schemas.openxmlformats.org/officeDocument/2006/relationships/hyperlink" Target="http://www.howstat.com/cricket/Statistics/Matches/MatchScorecard_T20.asp?MatchCode=0085" TargetMode="External"/><Relationship Id="rId41" Type="http://schemas.openxmlformats.org/officeDocument/2006/relationships/hyperlink" Target="http://www.howstat.com/cricket/Statistics/Matches/MatchScorecard_T20.asp?MatchCode=0213" TargetMode="External"/><Relationship Id="rId1" Type="http://schemas.openxmlformats.org/officeDocument/2006/relationships/hyperlink" Target="http://www.howstat.com/cricket/Statistics/Matches/MatchScorecard_T20.asp?MatchCode=0001" TargetMode="External"/><Relationship Id="rId6" Type="http://schemas.openxmlformats.org/officeDocument/2006/relationships/hyperlink" Target="http://www.howstat.com/cricket/Statistics/Matches/MatchScorecard_T20.asp?MatchCode=0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selection activeCell="R7" sqref="R7"/>
    </sheetView>
  </sheetViews>
  <sheetFormatPr defaultRowHeight="15" x14ac:dyDescent="0.25"/>
  <cols>
    <col min="2" max="2" width="10.7109375" bestFit="1" customWidth="1"/>
  </cols>
  <sheetData>
    <row r="1" spans="1:16" ht="15" customHeight="1" x14ac:dyDescent="0.25">
      <c r="A1" s="13" t="s">
        <v>46</v>
      </c>
      <c r="B1" s="2" t="s">
        <v>0</v>
      </c>
      <c r="C1" s="2" t="s">
        <v>48</v>
      </c>
      <c r="D1" s="2" t="s">
        <v>50</v>
      </c>
      <c r="E1" s="2" t="s">
        <v>51</v>
      </c>
      <c r="F1" s="2" t="s">
        <v>54</v>
      </c>
      <c r="G1" s="2" t="s">
        <v>55</v>
      </c>
      <c r="H1" s="2" t="s">
        <v>57</v>
      </c>
      <c r="I1" s="2" t="s">
        <v>62</v>
      </c>
      <c r="J1" s="2" t="s">
        <v>65</v>
      </c>
      <c r="K1" s="2" t="s">
        <v>67</v>
      </c>
      <c r="L1" s="2" t="s">
        <v>68</v>
      </c>
      <c r="M1" s="2" t="s">
        <v>72</v>
      </c>
      <c r="N1" s="2" t="s">
        <v>76</v>
      </c>
      <c r="O1" s="2" t="s">
        <v>77</v>
      </c>
      <c r="P1" s="1" t="s">
        <v>78</v>
      </c>
    </row>
    <row r="2" spans="1:16" ht="21" x14ac:dyDescent="0.25">
      <c r="A2" s="14" t="s">
        <v>47</v>
      </c>
      <c r="B2" s="4" t="s">
        <v>1</v>
      </c>
      <c r="C2" s="4" t="s">
        <v>49</v>
      </c>
      <c r="D2" s="3" t="s">
        <v>2</v>
      </c>
      <c r="E2" s="3" t="s">
        <v>52</v>
      </c>
      <c r="F2" s="3" t="s">
        <v>52</v>
      </c>
      <c r="G2" s="3" t="s">
        <v>53</v>
      </c>
      <c r="H2" s="3" t="s">
        <v>58</v>
      </c>
      <c r="I2" s="3" t="s">
        <v>63</v>
      </c>
      <c r="J2" s="3" t="s">
        <v>63</v>
      </c>
      <c r="K2" s="3" t="s">
        <v>63</v>
      </c>
      <c r="L2" s="3" t="s">
        <v>69</v>
      </c>
      <c r="M2" s="3" t="s">
        <v>73</v>
      </c>
      <c r="N2" s="3" t="str">
        <f>IF(J2="good","in",IF(J2="average","in",IF(J2="bad","out")))</f>
        <v>in</v>
      </c>
      <c r="O2" s="3">
        <v>1</v>
      </c>
      <c r="P2" s="5">
        <v>36</v>
      </c>
    </row>
    <row r="3" spans="1:16" ht="21" x14ac:dyDescent="0.25">
      <c r="A3" s="14" t="s">
        <v>47</v>
      </c>
      <c r="B3" s="8" t="s">
        <v>3</v>
      </c>
      <c r="C3" s="8" t="s">
        <v>49</v>
      </c>
      <c r="D3" s="7" t="s">
        <v>4</v>
      </c>
      <c r="E3" s="7" t="s">
        <v>52</v>
      </c>
      <c r="F3" s="7" t="s">
        <v>52</v>
      </c>
      <c r="G3" s="7" t="s">
        <v>53</v>
      </c>
      <c r="H3" s="7" t="s">
        <v>59</v>
      </c>
      <c r="I3" s="7" t="s">
        <v>64</v>
      </c>
      <c r="J3" s="7" t="s">
        <v>64</v>
      </c>
      <c r="K3" s="7" t="s">
        <v>66</v>
      </c>
      <c r="L3" s="7" t="s">
        <v>70</v>
      </c>
      <c r="M3" s="7" t="s">
        <v>74</v>
      </c>
      <c r="N3" s="3" t="str">
        <f t="shared" ref="N3:N51" si="0">IF(J3="good","in",IF(J3="average","in",IF(J3="bad","out")))</f>
        <v>out</v>
      </c>
      <c r="O3" s="3">
        <v>7</v>
      </c>
      <c r="P3" s="9">
        <v>17</v>
      </c>
    </row>
    <row r="4" spans="1:16" ht="21" x14ac:dyDescent="0.25">
      <c r="A4" s="14" t="s">
        <v>47</v>
      </c>
      <c r="B4" s="4" t="s">
        <v>5</v>
      </c>
      <c r="C4" s="4" t="s">
        <v>49</v>
      </c>
      <c r="D4" s="3" t="s">
        <v>6</v>
      </c>
      <c r="E4" s="3" t="s">
        <v>52</v>
      </c>
      <c r="F4" s="3"/>
      <c r="G4" s="3"/>
      <c r="H4" s="3" t="s">
        <v>58</v>
      </c>
      <c r="I4" s="3" t="str">
        <f>IF(AND(P2&lt;30,P3&lt;30),"bad",IF(AND(P2&gt;=30,P3&gt;=30),"good",IF(AND(P2&lt;30,P3&gt;=30),"average",IF(AND(P2&gt;=30,3&lt;30),"average"))))</f>
        <v>average</v>
      </c>
      <c r="J4" s="3" t="s">
        <v>64</v>
      </c>
      <c r="K4" s="3" t="s">
        <v>64</v>
      </c>
      <c r="L4" s="3" t="s">
        <v>70</v>
      </c>
      <c r="M4" s="3" t="s">
        <v>75</v>
      </c>
      <c r="N4" s="3" t="str">
        <f t="shared" si="0"/>
        <v>out</v>
      </c>
      <c r="O4" s="3">
        <v>8</v>
      </c>
      <c r="P4" s="5">
        <v>4</v>
      </c>
    </row>
    <row r="5" spans="1:16" ht="21" x14ac:dyDescent="0.25">
      <c r="A5" s="14" t="s">
        <v>47</v>
      </c>
      <c r="B5" s="8" t="s">
        <v>7</v>
      </c>
      <c r="C5" s="8" t="s">
        <v>49</v>
      </c>
      <c r="D5" s="7" t="s">
        <v>8</v>
      </c>
      <c r="E5" s="7" t="s">
        <v>52</v>
      </c>
      <c r="F5" s="7" t="s">
        <v>52</v>
      </c>
      <c r="G5" s="7" t="s">
        <v>53</v>
      </c>
      <c r="H5" s="7" t="s">
        <v>58</v>
      </c>
      <c r="I5" s="3" t="str">
        <f>IF(AND(P3&lt;30,P4&lt;30),"bad",IF(AND(P3&gt;=30,P4&gt;=30),"good",IF(AND(P3&lt;30,P4&gt;=30),"average",IF(AND(P3&gt;=30,P4&lt;30),"average"))))</f>
        <v>bad</v>
      </c>
      <c r="J5" s="3" t="str">
        <f>IF(AVERAGE(P2:P4)&gt;=30,"good",IF(AVERAGE(P2:P4)&lt;30,"bad"))</f>
        <v>bad</v>
      </c>
      <c r="K5" s="3" t="str">
        <f>IF(AND(J2="good",J3="good"),"good",IF(AND(J2="average",J3="average"),"average",IF(AND(J2="bad",J3="bad"),"bad",IF(AND(J2="good",J3="bad"),"average",IF(AND(J2="bad",J3="good"),"average",IF(AND(J2="good",J3="average"),"average",IF(AND(J2="average",J3="good"),"average",IF(AND(J2="bad",J3="average"),"bad",IF(AND(J2="average",J3="bad"),"bad")))))))))</f>
        <v>average</v>
      </c>
      <c r="L5" s="3" t="s">
        <v>70</v>
      </c>
      <c r="M5" s="3" t="s">
        <v>75</v>
      </c>
      <c r="N5" s="3" t="str">
        <f t="shared" si="0"/>
        <v>out</v>
      </c>
      <c r="O5" s="3">
        <v>1</v>
      </c>
      <c r="P5" s="10">
        <v>39</v>
      </c>
    </row>
    <row r="6" spans="1:16" ht="21" customHeight="1" x14ac:dyDescent="0.25">
      <c r="A6" s="14" t="s">
        <v>47</v>
      </c>
      <c r="B6" s="4" t="s">
        <v>9</v>
      </c>
      <c r="C6" s="4" t="s">
        <v>49</v>
      </c>
      <c r="D6" s="3" t="s">
        <v>8</v>
      </c>
      <c r="E6" s="3" t="s">
        <v>52</v>
      </c>
      <c r="F6" s="3" t="s">
        <v>52</v>
      </c>
      <c r="G6" s="3" t="s">
        <v>53</v>
      </c>
      <c r="H6" s="3" t="s">
        <v>58</v>
      </c>
      <c r="I6" s="3" t="str">
        <f>IF(AND(P4&lt;30,P5&lt;30),"bad",IF(AND(P4&gt;=30,P5&gt;=30),"good",IF(AND(P4&lt;30,P5&gt;=30),"average",IF(AND(P4&gt;=30,P5&lt;30),"average"))))</f>
        <v>average</v>
      </c>
      <c r="J6" s="3" t="str">
        <f>IF(AVERAGE(P3:P5)&gt;=30,"good",IF(AVERAGE(P3:P5)&lt;30,"bad"))</f>
        <v>bad</v>
      </c>
      <c r="K6" s="3" t="str">
        <f>IF(AND(J3="good",J4="good"),"good",IF(AND(J3="average",J4="average"),"average",IF(AND(J3="bad",J4="bad"),"bad",IF(AND(J3="good",J4="bad"),"average",IF(AND(J3="bad",J4="good"),"average",IF(AND(J3="good",J4="average"),"average",IF(AND(J3="average",J4="good"),"average",IF(AND(J3="bad",J4="average"),"bad",IF(AND(J3="average",J4="bad"),"bad")))))))))</f>
        <v>bad</v>
      </c>
      <c r="L6" s="3" t="s">
        <v>71</v>
      </c>
      <c r="M6" s="3" t="s">
        <v>75</v>
      </c>
      <c r="N6" s="3" t="str">
        <f t="shared" si="0"/>
        <v>out</v>
      </c>
      <c r="O6" s="3">
        <v>1</v>
      </c>
      <c r="P6" s="5">
        <v>28</v>
      </c>
    </row>
    <row r="7" spans="1:16" ht="21" x14ac:dyDescent="0.25">
      <c r="A7" s="14" t="s">
        <v>47</v>
      </c>
      <c r="B7" s="11">
        <v>39425</v>
      </c>
      <c r="C7" s="11" t="s">
        <v>49</v>
      </c>
      <c r="D7" s="7" t="s">
        <v>10</v>
      </c>
      <c r="E7" s="7" t="s">
        <v>52</v>
      </c>
      <c r="F7" s="7" t="s">
        <v>52</v>
      </c>
      <c r="G7" s="7" t="s">
        <v>53</v>
      </c>
      <c r="H7" s="7" t="s">
        <v>61</v>
      </c>
      <c r="I7" s="3" t="str">
        <f>IF(AND(P5&lt;30,P6&lt;30),"bad",IF(AND(P5&gt;=30,P6&gt;=30),"good",IF(AND(P5&lt;30,P6&gt;=30),"average",IF(AND(P5&gt;=30,P6&lt;30),"average"))))</f>
        <v>average</v>
      </c>
      <c r="J7" s="3" t="str">
        <f>IF(AVERAGE(P4:P6)&gt;=30,"good",IF(AVERAGE(P4:P6)&lt;30,"bad"))</f>
        <v>bad</v>
      </c>
      <c r="K7" s="3" t="str">
        <f t="shared" ref="K7:K51" si="1">IF(AND(J4="good",J5="good"),"good",IF(AND(J4="average",J5="average"),"average",IF(AND(J4="bad",J5="bad"),"bad",IF(AND(J4="good",J5="bad"),"average",IF(AND(J4="bad",J5="good"),"average",IF(AND(J4="good",J5="average"),"average",IF(AND(J4="average",J5="good"),"average",IF(AND(J4="bad",J5="average"),"bad",IF(AND(J4="average",J5="bad"),"bad")))))))))</f>
        <v>bad</v>
      </c>
      <c r="L7" s="3" t="s">
        <v>69</v>
      </c>
      <c r="M7" s="3" t="s">
        <v>74</v>
      </c>
      <c r="N7" s="3" t="str">
        <f t="shared" si="0"/>
        <v>out</v>
      </c>
      <c r="O7" s="3">
        <v>2</v>
      </c>
      <c r="P7" s="9">
        <v>16</v>
      </c>
    </row>
    <row r="8" spans="1:16" ht="21" x14ac:dyDescent="0.25">
      <c r="A8" s="14" t="s">
        <v>47</v>
      </c>
      <c r="B8" s="4" t="s">
        <v>11</v>
      </c>
      <c r="C8" s="4" t="s">
        <v>49</v>
      </c>
      <c r="D8" s="3" t="s">
        <v>8</v>
      </c>
      <c r="E8" s="3" t="s">
        <v>52</v>
      </c>
      <c r="F8" s="3" t="s">
        <v>53</v>
      </c>
      <c r="G8" s="3" t="s">
        <v>52</v>
      </c>
      <c r="H8" s="3" t="s">
        <v>61</v>
      </c>
      <c r="I8" s="3" t="str">
        <f>IF(AND(P6&lt;30,P7&lt;30),"bad",IF(AND(P6&gt;=30,P7&gt;=30),"good",IF(AND(P6&lt;30,P7&gt;=30),"average",IF(AND(P6&gt;=30,P7&lt;30),"average"))))</f>
        <v>bad</v>
      </c>
      <c r="J8" s="3" t="str">
        <f>IF(AVERAGE(P6:P8)&gt;=30,"good",IF(AVERAGE(P6:P8)&lt;30,"bad"))</f>
        <v>bad</v>
      </c>
      <c r="K8" s="3" t="str">
        <f t="shared" si="1"/>
        <v>bad</v>
      </c>
      <c r="L8" s="3" t="s">
        <v>70</v>
      </c>
      <c r="M8" s="3" t="s">
        <v>73</v>
      </c>
      <c r="N8" s="3" t="str">
        <f t="shared" si="0"/>
        <v>out</v>
      </c>
      <c r="O8" s="3">
        <v>2</v>
      </c>
      <c r="P8" s="5">
        <v>10</v>
      </c>
    </row>
    <row r="9" spans="1:16" ht="21" x14ac:dyDescent="0.25">
      <c r="A9" s="14" t="s">
        <v>47</v>
      </c>
      <c r="B9" s="8" t="s">
        <v>12</v>
      </c>
      <c r="C9" s="8" t="s">
        <v>49</v>
      </c>
      <c r="D9" s="7" t="s">
        <v>13</v>
      </c>
      <c r="E9" s="7" t="s">
        <v>53</v>
      </c>
      <c r="F9" s="7" t="s">
        <v>53</v>
      </c>
      <c r="G9" s="7" t="s">
        <v>52</v>
      </c>
      <c r="H9" s="7" t="s">
        <v>61</v>
      </c>
      <c r="I9" s="3" t="str">
        <f>IF(AND(P7&lt;30,P8&lt;30),"bad",IF(AND(P7&gt;=30,P8&gt;=30),"good",IF(AND(P7&lt;30,P8&gt;=30),"average",IF(AND(P7&gt;=30,P8&lt;30),"average"))))</f>
        <v>bad</v>
      </c>
      <c r="J9" s="3" t="str">
        <f>IF(AVERAGE(P5:P7)&gt;=30,"good",IF(AVERAGE(P5:P7)&lt;30,"bad"))</f>
        <v>bad</v>
      </c>
      <c r="K9" s="3" t="str">
        <f t="shared" si="1"/>
        <v>bad</v>
      </c>
      <c r="L9" s="3" t="s">
        <v>71</v>
      </c>
      <c r="M9" s="3" t="s">
        <v>75</v>
      </c>
      <c r="N9" s="3" t="str">
        <f t="shared" si="0"/>
        <v>out</v>
      </c>
      <c r="O9" s="3">
        <v>2</v>
      </c>
      <c r="P9" s="10">
        <v>45</v>
      </c>
    </row>
    <row r="10" spans="1:16" ht="21" x14ac:dyDescent="0.25">
      <c r="A10" s="14" t="s">
        <v>47</v>
      </c>
      <c r="B10" s="4" t="s">
        <v>14</v>
      </c>
      <c r="C10" s="4" t="s">
        <v>49</v>
      </c>
      <c r="D10" s="3" t="s">
        <v>15</v>
      </c>
      <c r="E10" s="3" t="s">
        <v>53</v>
      </c>
      <c r="F10" s="3" t="s">
        <v>53</v>
      </c>
      <c r="G10" s="3" t="s">
        <v>52</v>
      </c>
      <c r="H10" s="3" t="s">
        <v>61</v>
      </c>
      <c r="I10" s="3" t="str">
        <f>IF(AND(P8&lt;30,P9&lt;30),"bad",IF(AND(P8&gt;=30,P9&gt;=30),"good",IF(AND(P8&lt;30,P9&gt;=30),"average",IF(AND(P8&gt;=30,P9&lt;30),"average"))))</f>
        <v>average</v>
      </c>
      <c r="J10" s="3" t="str">
        <f>IF(AVERAGE(P6:P8)&gt;=30,"good",IF(AVERAGE(P6:P8)&lt;30,"bad"))</f>
        <v>bad</v>
      </c>
      <c r="K10" s="3" t="str">
        <f t="shared" si="1"/>
        <v>bad</v>
      </c>
      <c r="L10" s="3" t="s">
        <v>70</v>
      </c>
      <c r="M10" s="3" t="s">
        <v>75</v>
      </c>
      <c r="N10" s="3" t="str">
        <f t="shared" si="0"/>
        <v>out</v>
      </c>
      <c r="O10" s="3">
        <v>2</v>
      </c>
      <c r="P10" s="5">
        <v>4</v>
      </c>
    </row>
    <row r="11" spans="1:16" ht="21" x14ac:dyDescent="0.25">
      <c r="A11" s="14" t="s">
        <v>47</v>
      </c>
      <c r="B11" s="8" t="s">
        <v>16</v>
      </c>
      <c r="C11" s="8" t="s">
        <v>49</v>
      </c>
      <c r="D11" s="7" t="s">
        <v>4</v>
      </c>
      <c r="E11" s="7" t="s">
        <v>53</v>
      </c>
      <c r="F11" s="7" t="s">
        <v>53</v>
      </c>
      <c r="G11" s="7" t="s">
        <v>52</v>
      </c>
      <c r="H11" s="7" t="s">
        <v>59</v>
      </c>
      <c r="I11" s="3" t="str">
        <f>IF(AND(P9&lt;30,P10&lt;30),"bad",IF(AND(P9&gt;=30,P10&gt;=30),"good",IF(AND(P9&lt;30,P10&gt;=30),"average",IF(AND(P9&gt;=30,P10&lt;30),"average"))))</f>
        <v>average</v>
      </c>
      <c r="J11" s="3" t="str">
        <f>IF(AVERAGE(P7:P9)&gt;=30,"good",IF(AVERAGE(P7:P9)&lt;30,"bad"))</f>
        <v>bad</v>
      </c>
      <c r="K11" s="3" t="str">
        <f t="shared" si="1"/>
        <v>bad</v>
      </c>
      <c r="L11" s="3" t="s">
        <v>70</v>
      </c>
      <c r="M11" s="3" t="s">
        <v>74</v>
      </c>
      <c r="N11" s="3" t="str">
        <f t="shared" si="0"/>
        <v>out</v>
      </c>
      <c r="O11" s="3">
        <v>2</v>
      </c>
      <c r="P11" s="10">
        <v>38</v>
      </c>
    </row>
    <row r="12" spans="1:16" ht="21" x14ac:dyDescent="0.25">
      <c r="A12" s="14" t="s">
        <v>47</v>
      </c>
      <c r="B12" s="4" t="s">
        <v>17</v>
      </c>
      <c r="C12" s="4" t="s">
        <v>49</v>
      </c>
      <c r="D12" s="3" t="s">
        <v>18</v>
      </c>
      <c r="E12" s="3" t="s">
        <v>52</v>
      </c>
      <c r="F12" s="3" t="s">
        <v>53</v>
      </c>
      <c r="G12" s="3" t="s">
        <v>52</v>
      </c>
      <c r="H12" s="3" t="s">
        <v>61</v>
      </c>
      <c r="I12" s="3" t="str">
        <f>IF(AND(P10&lt;30,P11&lt;30),"bad",IF(AND(P10&gt;=30,P11&gt;=30),"good",IF(AND(P10&lt;30,P11&gt;=30),"average",IF(AND(P10&gt;=30,P11&lt;30),"average"))))</f>
        <v>average</v>
      </c>
      <c r="J12" s="3" t="str">
        <f>IF(AVERAGE(P8:P10)&gt;=30,"good",IF(AVERAGE(P8:P10)&lt;30,"bad"))</f>
        <v>bad</v>
      </c>
      <c r="K12" s="3" t="str">
        <f t="shared" si="1"/>
        <v>bad</v>
      </c>
      <c r="L12" s="3" t="s">
        <v>69</v>
      </c>
      <c r="M12" s="3" t="s">
        <v>73</v>
      </c>
      <c r="N12" s="3" t="str">
        <f t="shared" si="0"/>
        <v>out</v>
      </c>
      <c r="O12" s="3">
        <v>2</v>
      </c>
      <c r="P12" s="5">
        <v>26</v>
      </c>
    </row>
    <row r="13" spans="1:16" ht="21" x14ac:dyDescent="0.25">
      <c r="A13" s="14" t="s">
        <v>47</v>
      </c>
      <c r="B13" s="8" t="s">
        <v>19</v>
      </c>
      <c r="C13" s="8" t="s">
        <v>49</v>
      </c>
      <c r="D13" s="7" t="s">
        <v>4</v>
      </c>
      <c r="E13" s="7" t="s">
        <v>53</v>
      </c>
      <c r="F13" s="7" t="s">
        <v>53</v>
      </c>
      <c r="G13" s="7" t="s">
        <v>52</v>
      </c>
      <c r="H13" s="7" t="s">
        <v>61</v>
      </c>
      <c r="I13" s="3" t="str">
        <f>IF(AND(P11&lt;30,P12&lt;30),"bad",IF(AND(P11&gt;=30,P12&gt;=30),"good",IF(AND(P11&lt;30,P12&gt;=30),"average",IF(AND(P11&gt;=30,P12&lt;30),"average"))))</f>
        <v>average</v>
      </c>
      <c r="J13" s="3" t="str">
        <f>IF(AVERAGE(P9:P11)&gt;=30,"good",IF(AVERAGE(P9:P11)&lt;30,"bad"))</f>
        <v>bad</v>
      </c>
      <c r="K13" s="3" t="str">
        <f t="shared" si="1"/>
        <v>bad</v>
      </c>
      <c r="L13" s="3" t="s">
        <v>69</v>
      </c>
      <c r="M13" s="3" t="s">
        <v>74</v>
      </c>
      <c r="N13" s="3" t="str">
        <f t="shared" si="0"/>
        <v>out</v>
      </c>
      <c r="O13" s="3">
        <v>2</v>
      </c>
      <c r="P13" s="10">
        <v>9</v>
      </c>
    </row>
    <row r="14" spans="1:16" ht="21" x14ac:dyDescent="0.25">
      <c r="A14" s="14" t="s">
        <v>47</v>
      </c>
      <c r="B14" s="12">
        <v>39398</v>
      </c>
      <c r="C14" s="12" t="s">
        <v>49</v>
      </c>
      <c r="D14" s="3" t="s">
        <v>2</v>
      </c>
      <c r="E14" s="3" t="s">
        <v>53</v>
      </c>
      <c r="F14" s="3" t="s">
        <v>52</v>
      </c>
      <c r="G14" s="3" t="s">
        <v>53</v>
      </c>
      <c r="H14" s="3" t="s">
        <v>2</v>
      </c>
      <c r="I14" s="3" t="str">
        <f>IF(AND(P12&lt;30,P13&lt;30),"bad",IF(AND(P12&gt;=30,P13&gt;=30),"good",IF(AND(P12&lt;30,P13&gt;=30),"average",IF(AND(P12&gt;=30,P13&lt;30),"average"))))</f>
        <v>bad</v>
      </c>
      <c r="J14" s="3" t="str">
        <f>IF(AVERAGE(P10:P12)&gt;=30,"good",IF(AVERAGE(P10:P12)&lt;30,"bad"))</f>
        <v>bad</v>
      </c>
      <c r="K14" s="3" t="str">
        <f t="shared" si="1"/>
        <v>bad</v>
      </c>
      <c r="L14" s="3" t="s">
        <v>69</v>
      </c>
      <c r="M14" s="3" t="s">
        <v>75</v>
      </c>
      <c r="N14" s="3" t="str">
        <f t="shared" si="0"/>
        <v>out</v>
      </c>
      <c r="O14" s="3">
        <v>2</v>
      </c>
      <c r="P14" s="5">
        <v>13</v>
      </c>
    </row>
    <row r="15" spans="1:16" ht="21" x14ac:dyDescent="0.25">
      <c r="A15" s="14" t="s">
        <v>47</v>
      </c>
      <c r="B15" s="11">
        <v>39570</v>
      </c>
      <c r="C15" s="11" t="s">
        <v>49</v>
      </c>
      <c r="D15" s="7" t="s">
        <v>15</v>
      </c>
      <c r="E15" s="7" t="s">
        <v>52</v>
      </c>
      <c r="F15" s="7" t="s">
        <v>52</v>
      </c>
      <c r="G15" s="7" t="s">
        <v>53</v>
      </c>
      <c r="H15" s="7" t="s">
        <v>58</v>
      </c>
      <c r="I15" s="3" t="str">
        <f>IF(AND(P13&lt;30,P14&lt;30),"bad",IF(AND(P13&gt;=30,P14&gt;=30),"good",IF(AND(P13&lt;30,P14&gt;=30),"average",IF(AND(P13&gt;=30,P14&lt;30),"average"))))</f>
        <v>bad</v>
      </c>
      <c r="J15" s="3" t="str">
        <f>IF(AVERAGE(P11:P13)&gt;=30,"good",IF(AVERAGE(P11:P13)&lt;30,"bad"))</f>
        <v>bad</v>
      </c>
      <c r="K15" s="3" t="str">
        <f t="shared" si="1"/>
        <v>bad</v>
      </c>
      <c r="L15" s="3" t="s">
        <v>71</v>
      </c>
      <c r="M15" s="3" t="s">
        <v>75</v>
      </c>
      <c r="N15" s="3" t="str">
        <f t="shared" si="0"/>
        <v>out</v>
      </c>
      <c r="O15" s="3">
        <v>2</v>
      </c>
      <c r="P15" s="10">
        <v>9</v>
      </c>
    </row>
    <row r="16" spans="1:16" ht="21" x14ac:dyDescent="0.25">
      <c r="A16" s="14" t="s">
        <v>47</v>
      </c>
      <c r="B16" s="12">
        <v>39631</v>
      </c>
      <c r="C16" s="12" t="s">
        <v>49</v>
      </c>
      <c r="D16" s="3" t="s">
        <v>15</v>
      </c>
      <c r="E16" s="3" t="s">
        <v>53</v>
      </c>
      <c r="F16" s="3" t="s">
        <v>52</v>
      </c>
      <c r="G16" s="3" t="s">
        <v>53</v>
      </c>
      <c r="H16" s="3" t="s">
        <v>58</v>
      </c>
      <c r="I16" s="3" t="str">
        <f>IF(AND(P14&lt;30,P15&lt;30),"bad",IF(AND(P14&gt;=30,P15&gt;=30),"good",IF(AND(P14&lt;30,P15&gt;=30),"average",IF(AND(P14&gt;=30,P15&lt;30),"average"))))</f>
        <v>bad</v>
      </c>
      <c r="J16" s="3" t="str">
        <f>IF(AVERAGE(P12:P14)&gt;=30,"good",IF(AVERAGE(P12:P14)&lt;30,"bad"))</f>
        <v>bad</v>
      </c>
      <c r="K16" s="3" t="str">
        <f t="shared" si="1"/>
        <v>bad</v>
      </c>
      <c r="L16" s="3" t="s">
        <v>70</v>
      </c>
      <c r="M16" s="3" t="s">
        <v>73</v>
      </c>
      <c r="N16" s="3" t="str">
        <f t="shared" si="0"/>
        <v>out</v>
      </c>
      <c r="O16" s="3">
        <v>2</v>
      </c>
      <c r="P16" s="5">
        <v>5</v>
      </c>
    </row>
    <row r="17" spans="1:16" ht="21" x14ac:dyDescent="0.25">
      <c r="A17" s="14" t="s">
        <v>47</v>
      </c>
      <c r="B17" s="8" t="s">
        <v>20</v>
      </c>
      <c r="C17" s="8" t="s">
        <v>49</v>
      </c>
      <c r="D17" s="7" t="s">
        <v>15</v>
      </c>
      <c r="E17" s="7" t="s">
        <v>53</v>
      </c>
      <c r="F17" s="7" t="s">
        <v>53</v>
      </c>
      <c r="G17" s="7" t="s">
        <v>52</v>
      </c>
      <c r="H17" s="7" t="s">
        <v>15</v>
      </c>
      <c r="I17" s="3" t="str">
        <f>IF(AND(P15&lt;30,P16&lt;30),"bad",IF(AND(P15&gt;=30,P16&gt;=30),"good",IF(AND(P15&lt;30,P16&gt;=30),"average",IF(AND(P15&gt;=30,P16&lt;30),"average"))))</f>
        <v>bad</v>
      </c>
      <c r="J17" s="3" t="str">
        <f>IF(AVERAGE(P13:P15)&gt;=30,"good",IF(AVERAGE(P13:P15)&lt;30,"bad"))</f>
        <v>bad</v>
      </c>
      <c r="K17" s="3" t="str">
        <f t="shared" si="1"/>
        <v>bad</v>
      </c>
      <c r="L17" s="3" t="s">
        <v>69</v>
      </c>
      <c r="M17" s="3" t="s">
        <v>74</v>
      </c>
      <c r="N17" s="3" t="str">
        <f t="shared" si="0"/>
        <v>out</v>
      </c>
      <c r="O17" s="3">
        <v>2</v>
      </c>
      <c r="P17" s="10">
        <v>24</v>
      </c>
    </row>
    <row r="18" spans="1:16" ht="21" x14ac:dyDescent="0.25">
      <c r="A18" s="14" t="s">
        <v>47</v>
      </c>
      <c r="B18" s="4" t="s">
        <v>21</v>
      </c>
      <c r="C18" s="4" t="s">
        <v>49</v>
      </c>
      <c r="D18" s="3" t="s">
        <v>6</v>
      </c>
      <c r="E18" s="3" t="s">
        <v>52</v>
      </c>
      <c r="F18" s="3" t="s">
        <v>53</v>
      </c>
      <c r="G18" s="3" t="s">
        <v>52</v>
      </c>
      <c r="H18" s="3" t="s">
        <v>58</v>
      </c>
      <c r="I18" s="3" t="str">
        <f>IF(AND(P16&lt;30,P17&lt;30),"bad",IF(AND(P16&gt;=30,P17&gt;=30),"good",IF(AND(P16&lt;30,P17&gt;=30),"average",IF(AND(P16&gt;=30,P17&lt;30),"average"))))</f>
        <v>bad</v>
      </c>
      <c r="J18" s="3" t="str">
        <f>IF(AVERAGE(P14:P16)&gt;=30,"good",IF(AVERAGE(P14:P16)&lt;30,"bad"))</f>
        <v>bad</v>
      </c>
      <c r="K18" s="3" t="str">
        <f t="shared" si="1"/>
        <v>bad</v>
      </c>
      <c r="L18" s="3" t="s">
        <v>71</v>
      </c>
      <c r="M18" s="3" t="s">
        <v>74</v>
      </c>
      <c r="N18" s="3" t="str">
        <f t="shared" si="0"/>
        <v>out</v>
      </c>
      <c r="O18" s="3">
        <v>2</v>
      </c>
      <c r="P18" s="5">
        <v>14</v>
      </c>
    </row>
    <row r="19" spans="1:16" ht="21" x14ac:dyDescent="0.25">
      <c r="A19" s="14" t="s">
        <v>47</v>
      </c>
      <c r="B19" s="8" t="s">
        <v>22</v>
      </c>
      <c r="C19" s="8" t="s">
        <v>49</v>
      </c>
      <c r="D19" s="7" t="s">
        <v>6</v>
      </c>
      <c r="E19" s="7" t="s">
        <v>52</v>
      </c>
      <c r="F19" s="7" t="s">
        <v>53</v>
      </c>
      <c r="G19" s="7" t="s">
        <v>52</v>
      </c>
      <c r="H19" s="7" t="s">
        <v>58</v>
      </c>
      <c r="I19" s="3" t="str">
        <f>IF(AND(P17&lt;30,P18&lt;30),"bad",IF(AND(P17&gt;=30,P18&gt;=30),"good",IF(AND(P17&lt;30,P18&gt;=30),"average",IF(AND(P17&gt;=30,P18&lt;30),"average"))))</f>
        <v>bad</v>
      </c>
      <c r="J19" s="3" t="str">
        <f>IF(AVERAGE(P15:P17)&gt;=30,"good",IF(AVERAGE(P15:P17)&lt;30,"bad"))</f>
        <v>bad</v>
      </c>
      <c r="K19" s="3" t="str">
        <f t="shared" si="1"/>
        <v>bad</v>
      </c>
      <c r="L19" s="3" t="s">
        <v>71</v>
      </c>
      <c r="M19" s="3" t="s">
        <v>75</v>
      </c>
      <c r="N19" s="3" t="str">
        <f t="shared" si="0"/>
        <v>out</v>
      </c>
      <c r="O19" s="3">
        <v>2</v>
      </c>
      <c r="P19" s="10">
        <v>59</v>
      </c>
    </row>
    <row r="20" spans="1:16" ht="21" x14ac:dyDescent="0.25">
      <c r="A20" s="14" t="s">
        <v>47</v>
      </c>
      <c r="B20" s="4" t="s">
        <v>23</v>
      </c>
      <c r="C20" s="4" t="s">
        <v>49</v>
      </c>
      <c r="D20" s="3" t="s">
        <v>2</v>
      </c>
      <c r="E20" s="3" t="s">
        <v>53</v>
      </c>
      <c r="F20" s="3" t="s">
        <v>53</v>
      </c>
      <c r="G20" s="3" t="s">
        <v>52</v>
      </c>
      <c r="H20" s="3" t="s">
        <v>2</v>
      </c>
      <c r="I20" s="3" t="str">
        <f>IF(AND(P18&lt;30,P19&lt;30),"bad",IF(AND(P18&gt;=30,P19&gt;=30),"good",IF(AND(P18&lt;30,P19&gt;=30),"average",IF(AND(P18&gt;=30,P19&lt;30),"average"))))</f>
        <v>average</v>
      </c>
      <c r="J20" s="3" t="str">
        <f>IF(AVERAGE(P16:P18)&gt;=30,"good",IF(AVERAGE(P16:P18)&lt;30,"bad"))</f>
        <v>bad</v>
      </c>
      <c r="K20" s="3" t="str">
        <f t="shared" si="1"/>
        <v>bad</v>
      </c>
      <c r="L20" s="3" t="s">
        <v>71</v>
      </c>
      <c r="M20" s="3" t="s">
        <v>75</v>
      </c>
      <c r="N20" s="3" t="str">
        <f t="shared" si="0"/>
        <v>out</v>
      </c>
      <c r="O20" s="3">
        <v>1</v>
      </c>
      <c r="P20" s="5">
        <v>61</v>
      </c>
    </row>
    <row r="21" spans="1:16" ht="21" x14ac:dyDescent="0.25">
      <c r="A21" s="14" t="s">
        <v>47</v>
      </c>
      <c r="B21" s="8" t="s">
        <v>24</v>
      </c>
      <c r="C21" s="8" t="s">
        <v>49</v>
      </c>
      <c r="D21" s="7" t="s">
        <v>13</v>
      </c>
      <c r="E21" s="7" t="s">
        <v>52</v>
      </c>
      <c r="F21" s="7" t="s">
        <v>52</v>
      </c>
      <c r="G21" s="7" t="s">
        <v>53</v>
      </c>
      <c r="H21" s="7" t="s">
        <v>58</v>
      </c>
      <c r="I21" s="3" t="str">
        <f>IF(AND(P19&lt;30,P20&lt;30),"bad",IF(AND(P19&gt;=30,P20&gt;=30),"good",IF(AND(P19&lt;30,P20&gt;=30),"average",IF(AND(P19&gt;=30,P20&lt;30),"average"))))</f>
        <v>good</v>
      </c>
      <c r="J21" s="3" t="str">
        <f>IF(AVERAGE(P17:P19)&gt;=30,"good",IF(AVERAGE(P17:P19)&lt;30,"bad"))</f>
        <v>good</v>
      </c>
      <c r="K21" s="3" t="str">
        <f t="shared" si="1"/>
        <v>bad</v>
      </c>
      <c r="L21" s="3" t="s">
        <v>69</v>
      </c>
      <c r="M21" s="3" t="s">
        <v>74</v>
      </c>
      <c r="N21" s="3" t="str">
        <f t="shared" si="0"/>
        <v>in</v>
      </c>
      <c r="O21" s="3">
        <v>2</v>
      </c>
      <c r="P21" s="9">
        <v>56</v>
      </c>
    </row>
    <row r="22" spans="1:16" ht="21" x14ac:dyDescent="0.25">
      <c r="A22" s="14" t="s">
        <v>47</v>
      </c>
      <c r="B22" s="4" t="s">
        <v>25</v>
      </c>
      <c r="C22" s="4" t="s">
        <v>49</v>
      </c>
      <c r="D22" s="3" t="s">
        <v>13</v>
      </c>
      <c r="E22" s="3" t="s">
        <v>52</v>
      </c>
      <c r="F22" s="3" t="s">
        <v>52</v>
      </c>
      <c r="G22" s="3" t="s">
        <v>53</v>
      </c>
      <c r="H22" s="3" t="s">
        <v>58</v>
      </c>
      <c r="I22" s="3" t="str">
        <f>IF(AND(P20&lt;30,P21&lt;30),"bad",IF(AND(P20&gt;=30,P21&gt;=30),"good",IF(AND(P20&lt;30,P21&gt;=30),"average",IF(AND(P20&gt;=30,P21&lt;30),"average"))))</f>
        <v>good</v>
      </c>
      <c r="J22" s="3" t="str">
        <f>IF(AVERAGE(P18:P20)&gt;=30,"good",IF(AVERAGE(P18:P20)&lt;30,"bad"))</f>
        <v>good</v>
      </c>
      <c r="K22" s="3" t="str">
        <f t="shared" si="1"/>
        <v>bad</v>
      </c>
      <c r="L22" s="3" t="s">
        <v>69</v>
      </c>
      <c r="M22" s="3" t="s">
        <v>74</v>
      </c>
      <c r="N22" s="3" t="str">
        <f t="shared" si="0"/>
        <v>in</v>
      </c>
      <c r="O22" s="3">
        <v>2</v>
      </c>
      <c r="P22" s="6">
        <v>69</v>
      </c>
    </row>
    <row r="23" spans="1:16" ht="21" x14ac:dyDescent="0.25">
      <c r="A23" s="14" t="s">
        <v>47</v>
      </c>
      <c r="B23" s="11">
        <v>39970</v>
      </c>
      <c r="C23" s="11" t="s">
        <v>49</v>
      </c>
      <c r="D23" s="7" t="s">
        <v>26</v>
      </c>
      <c r="E23" s="7" t="s">
        <v>52</v>
      </c>
      <c r="F23" s="7" t="s">
        <v>52</v>
      </c>
      <c r="G23" s="7" t="s">
        <v>53</v>
      </c>
      <c r="H23" s="7" t="s">
        <v>61</v>
      </c>
      <c r="I23" s="3" t="str">
        <f>IF(AND(P21&lt;30,P22&lt;30),"bad",IF(AND(P21&gt;=30,P22&gt;=30),"good",IF(AND(P21&lt;30,P22&gt;=30),"average",IF(AND(P21&gt;=30,P22&lt;30),"average"))))</f>
        <v>good</v>
      </c>
      <c r="J23" s="3" t="str">
        <f>IF(AVERAGE(P19:P21)&gt;=30,"good",IF(AVERAGE(P19:P21)&lt;30,"bad"))</f>
        <v>good</v>
      </c>
      <c r="K23" s="3" t="str">
        <f t="shared" si="1"/>
        <v>average</v>
      </c>
      <c r="L23" s="3" t="s">
        <v>70</v>
      </c>
      <c r="M23" s="3" t="s">
        <v>73</v>
      </c>
      <c r="N23" s="3" t="str">
        <f t="shared" si="0"/>
        <v>in</v>
      </c>
      <c r="O23" s="3">
        <v>1</v>
      </c>
      <c r="P23" s="10">
        <v>18</v>
      </c>
    </row>
    <row r="24" spans="1:16" ht="21" x14ac:dyDescent="0.25">
      <c r="A24" s="14" t="s">
        <v>47</v>
      </c>
      <c r="B24" s="12">
        <v>40062</v>
      </c>
      <c r="C24" s="12" t="s">
        <v>49</v>
      </c>
      <c r="D24" s="3" t="s">
        <v>4</v>
      </c>
      <c r="E24" s="3" t="s">
        <v>52</v>
      </c>
      <c r="F24" s="3" t="s">
        <v>52</v>
      </c>
      <c r="G24" s="3" t="s">
        <v>53</v>
      </c>
      <c r="H24" s="3" t="s">
        <v>61</v>
      </c>
      <c r="I24" s="3" t="str">
        <f>IF(AND(P22&lt;30,P23&lt;30),"bad",IF(AND(P22&gt;=30,P23&gt;=30),"good",IF(AND(P22&lt;30,P23&gt;=30),"average",IF(AND(P22&gt;=30,P23&lt;30),"average"))))</f>
        <v>average</v>
      </c>
      <c r="J24" s="3" t="str">
        <f>IF(AVERAGE(P20:P22)&gt;=30,"good",IF(AVERAGE(P20:P22)&lt;30,"bad"))</f>
        <v>good</v>
      </c>
      <c r="K24" s="3" t="str">
        <f t="shared" si="1"/>
        <v>good</v>
      </c>
      <c r="L24" s="3" t="s">
        <v>71</v>
      </c>
      <c r="M24" s="3" t="s">
        <v>75</v>
      </c>
      <c r="N24" s="3" t="str">
        <f t="shared" si="0"/>
        <v>in</v>
      </c>
      <c r="O24" s="3">
        <v>2</v>
      </c>
      <c r="P24" s="5">
        <v>57</v>
      </c>
    </row>
    <row r="25" spans="1:16" ht="21" x14ac:dyDescent="0.25">
      <c r="A25" s="14" t="s">
        <v>47</v>
      </c>
      <c r="B25" s="11">
        <v>40123</v>
      </c>
      <c r="C25" s="11" t="s">
        <v>49</v>
      </c>
      <c r="D25" s="7" t="s">
        <v>27</v>
      </c>
      <c r="E25" s="7" t="s">
        <v>53</v>
      </c>
      <c r="F25" s="7" t="s">
        <v>53</v>
      </c>
      <c r="G25" s="7" t="s">
        <v>52</v>
      </c>
      <c r="H25" s="7" t="s">
        <v>58</v>
      </c>
      <c r="I25" s="3" t="str">
        <f>IF(AND(P23&lt;30,P24&lt;30),"bad",IF(AND(P23&gt;=30,P24&gt;=30),"good",IF(AND(P23&lt;30,P24&gt;=30),"average",IF(AND(P23&gt;=30,P24&lt;30),"average"))))</f>
        <v>average</v>
      </c>
      <c r="J25" s="3" t="str">
        <f>IF(AVERAGE(P21:P23)&gt;=30,"good",IF(AVERAGE(P21:P23)&lt;30,"bad"))</f>
        <v>good</v>
      </c>
      <c r="K25" s="3" t="str">
        <f t="shared" si="1"/>
        <v>good</v>
      </c>
      <c r="L25" s="3" t="s">
        <v>69</v>
      </c>
      <c r="M25" s="3" t="s">
        <v>74</v>
      </c>
      <c r="N25" s="3" t="str">
        <f t="shared" si="0"/>
        <v>in</v>
      </c>
      <c r="O25" s="3">
        <v>1</v>
      </c>
      <c r="P25" s="10">
        <v>10</v>
      </c>
    </row>
    <row r="26" spans="1:16" ht="21" x14ac:dyDescent="0.25">
      <c r="A26" s="14" t="s">
        <v>47</v>
      </c>
      <c r="B26" s="4" t="s">
        <v>28</v>
      </c>
      <c r="C26" s="4" t="s">
        <v>49</v>
      </c>
      <c r="D26" s="3" t="s">
        <v>18</v>
      </c>
      <c r="E26" s="3" t="s">
        <v>52</v>
      </c>
      <c r="F26" s="3" t="s">
        <v>56</v>
      </c>
      <c r="G26" s="3" t="s">
        <v>52</v>
      </c>
      <c r="H26" s="3" t="s">
        <v>61</v>
      </c>
      <c r="I26" s="3" t="str">
        <f>IF(AND(P24&lt;30,P25&lt;30),"bad",IF(AND(P24&gt;=30,P25&gt;=30),"good",IF(AND(P24&lt;30,P25&gt;=30),"average",IF(AND(P24&gt;=30,P25&lt;30),"average"))))</f>
        <v>average</v>
      </c>
      <c r="J26" s="3" t="str">
        <f>IF(AVERAGE(P22:P24)&gt;=30,"good",IF(AVERAGE(P22:P24)&lt;30,"bad"))</f>
        <v>good</v>
      </c>
      <c r="K26" s="3" t="str">
        <f t="shared" si="1"/>
        <v>good</v>
      </c>
      <c r="L26" s="3" t="s">
        <v>70</v>
      </c>
      <c r="M26" s="3" t="s">
        <v>74</v>
      </c>
      <c r="N26" s="3" t="str">
        <f t="shared" si="0"/>
        <v>in</v>
      </c>
      <c r="O26" s="3">
        <v>1</v>
      </c>
      <c r="P26" s="5">
        <v>12</v>
      </c>
    </row>
    <row r="27" spans="1:16" ht="21" x14ac:dyDescent="0.25">
      <c r="A27" s="14" t="s">
        <v>47</v>
      </c>
      <c r="B27" s="8" t="s">
        <v>29</v>
      </c>
      <c r="C27" s="8" t="s">
        <v>49</v>
      </c>
      <c r="D27" s="7" t="s">
        <v>8</v>
      </c>
      <c r="E27" s="7" t="s">
        <v>53</v>
      </c>
      <c r="F27" s="7" t="s">
        <v>52</v>
      </c>
      <c r="G27" s="7" t="s">
        <v>53</v>
      </c>
      <c r="H27" s="7" t="s">
        <v>61</v>
      </c>
      <c r="I27" s="3" t="str">
        <f>IF(AND(P25&lt;30,P26&lt;30),"bad",IF(AND(P25&gt;=30,P26&gt;=30),"good",IF(AND(P25&lt;30,P26&gt;=30),"average",IF(AND(P25&gt;=30,P26&lt;30),"average"))))</f>
        <v>bad</v>
      </c>
      <c r="J27" s="3" t="str">
        <f>IF(AVERAGE(P23:P25)&gt;=30,"good",IF(AVERAGE(P23:P25)&lt;30,"bad"))</f>
        <v>bad</v>
      </c>
      <c r="K27" s="3" t="str">
        <f t="shared" si="1"/>
        <v>good</v>
      </c>
      <c r="L27" s="3" t="s">
        <v>69</v>
      </c>
      <c r="M27" s="3" t="s">
        <v>73</v>
      </c>
      <c r="N27" s="3" t="str">
        <f t="shared" si="0"/>
        <v>out</v>
      </c>
      <c r="O27" s="3">
        <v>1</v>
      </c>
      <c r="P27" s="10">
        <v>10</v>
      </c>
    </row>
    <row r="28" spans="1:16" ht="21" x14ac:dyDescent="0.25">
      <c r="A28" s="14" t="s">
        <v>47</v>
      </c>
      <c r="B28" s="12">
        <v>39853</v>
      </c>
      <c r="C28" s="12" t="s">
        <v>49</v>
      </c>
      <c r="D28" s="3" t="s">
        <v>8</v>
      </c>
      <c r="E28" s="3" t="s">
        <v>52</v>
      </c>
      <c r="F28" s="3" t="s">
        <v>53</v>
      </c>
      <c r="G28" s="3" t="s">
        <v>52</v>
      </c>
      <c r="H28" s="3" t="s">
        <v>60</v>
      </c>
      <c r="I28" s="3" t="str">
        <f>IF(AND(P26&lt;30,P27&lt;30),"bad",IF(AND(P26&gt;=30,P27&gt;=30),"good",IF(AND(P26&lt;30,P27&gt;=30),"average",IF(AND(P26&gt;=30,P27&lt;30),"average"))))</f>
        <v>bad</v>
      </c>
      <c r="J28" s="3" t="str">
        <f>IF(AVERAGE(P24:P26)&gt;=30,"good",IF(AVERAGE(P24:P26)&lt;30,"bad"))</f>
        <v>bad</v>
      </c>
      <c r="K28" s="3" t="str">
        <f t="shared" si="1"/>
        <v>good</v>
      </c>
      <c r="L28" s="3" t="s">
        <v>69</v>
      </c>
      <c r="M28" s="3" t="s">
        <v>73</v>
      </c>
      <c r="N28" s="3" t="str">
        <f t="shared" si="0"/>
        <v>out</v>
      </c>
      <c r="O28" s="3">
        <v>1</v>
      </c>
      <c r="P28" s="5">
        <v>9</v>
      </c>
    </row>
    <row r="29" spans="1:16" ht="21" x14ac:dyDescent="0.25">
      <c r="A29" s="14" t="s">
        <v>47</v>
      </c>
      <c r="B29" s="11">
        <v>39912</v>
      </c>
      <c r="C29" s="11" t="s">
        <v>49</v>
      </c>
      <c r="D29" s="7" t="s">
        <v>8</v>
      </c>
      <c r="E29" s="7" t="s">
        <v>52</v>
      </c>
      <c r="F29" s="7" t="s">
        <v>53</v>
      </c>
      <c r="G29" s="7" t="s">
        <v>52</v>
      </c>
      <c r="H29" s="7" t="s">
        <v>60</v>
      </c>
      <c r="I29" s="3" t="str">
        <f>IF(AND(P27&lt;30,P28&lt;30),"bad",IF(AND(P27&gt;=30,P28&gt;=30),"good",IF(AND(P27&lt;30,P28&gt;=30),"average",IF(AND(P27&gt;=30,P28&lt;30),"average"))))</f>
        <v>bad</v>
      </c>
      <c r="J29" s="3" t="str">
        <f>IF(AVERAGE(P25:P27)&gt;=30,"good",IF(AVERAGE(P25:P27)&lt;30,"bad"))</f>
        <v>bad</v>
      </c>
      <c r="K29" s="3" t="str">
        <f t="shared" si="1"/>
        <v>average</v>
      </c>
      <c r="L29" s="3" t="s">
        <v>71</v>
      </c>
      <c r="M29" s="3" t="s">
        <v>75</v>
      </c>
      <c r="N29" s="3" t="str">
        <f t="shared" si="0"/>
        <v>out</v>
      </c>
      <c r="O29" s="3">
        <v>1</v>
      </c>
      <c r="P29" s="10">
        <v>49</v>
      </c>
    </row>
    <row r="30" spans="1:16" ht="21" x14ac:dyDescent="0.25">
      <c r="A30" s="14" t="s">
        <v>47</v>
      </c>
      <c r="B30" s="12">
        <v>40158</v>
      </c>
      <c r="C30" s="12" t="s">
        <v>49</v>
      </c>
      <c r="D30" s="3" t="s">
        <v>18</v>
      </c>
      <c r="E30" s="3" t="s">
        <v>52</v>
      </c>
      <c r="F30" s="3" t="s">
        <v>52</v>
      </c>
      <c r="G30" s="3" t="s">
        <v>53</v>
      </c>
      <c r="H30" s="3" t="s">
        <v>18</v>
      </c>
      <c r="I30" s="3" t="str">
        <f>IF(AND(P28&lt;30,P29&lt;30),"bad",IF(AND(P28&gt;=30,P29&gt;=30),"good",IF(AND(P28&lt;30,P29&gt;=30),"average",IF(AND(P28&gt;=30,P29&lt;30),"average"))))</f>
        <v>average</v>
      </c>
      <c r="J30" s="3" t="str">
        <f>IF(AVERAGE(P26:P28)&gt;=30,"good",IF(AVERAGE(P26:P28)&lt;30,"bad"))</f>
        <v>bad</v>
      </c>
      <c r="K30" s="3" t="str">
        <f t="shared" si="1"/>
        <v>bad</v>
      </c>
      <c r="L30" s="3" t="s">
        <v>71</v>
      </c>
      <c r="M30" s="3" t="s">
        <v>75</v>
      </c>
      <c r="N30" s="3" t="str">
        <f t="shared" si="0"/>
        <v>out</v>
      </c>
      <c r="O30" s="3">
        <v>1</v>
      </c>
      <c r="P30" s="5">
        <v>19</v>
      </c>
    </row>
    <row r="31" spans="1:16" ht="21" x14ac:dyDescent="0.25">
      <c r="A31" s="14" t="s">
        <v>47</v>
      </c>
      <c r="B31" s="8" t="s">
        <v>30</v>
      </c>
      <c r="C31" s="8" t="s">
        <v>49</v>
      </c>
      <c r="D31" s="7" t="s">
        <v>18</v>
      </c>
      <c r="E31" s="7" t="s">
        <v>53</v>
      </c>
      <c r="F31" s="7" t="s">
        <v>52</v>
      </c>
      <c r="G31" s="7" t="s">
        <v>53</v>
      </c>
      <c r="H31" s="7" t="s">
        <v>18</v>
      </c>
      <c r="I31" s="3" t="str">
        <f>IF(AND(P29&lt;30,P30&lt;30),"bad",IF(AND(P29&gt;=30,P30&gt;=30),"good",IF(AND(P29&lt;30,P30&gt;=30),"average",IF(AND(P29&gt;=30,P30&lt;30),"average"))))</f>
        <v>average</v>
      </c>
      <c r="J31" s="3" t="str">
        <f>IF(AVERAGE(P27:P29)&gt;=30,"good",IF(AVERAGE(P27:P29)&lt;30,"bad"))</f>
        <v>bad</v>
      </c>
      <c r="K31" s="3" t="str">
        <f t="shared" si="1"/>
        <v>bad</v>
      </c>
      <c r="L31" s="3" t="s">
        <v>69</v>
      </c>
      <c r="M31" s="3" t="s">
        <v>69</v>
      </c>
      <c r="N31" s="3" t="str">
        <f t="shared" si="0"/>
        <v>out</v>
      </c>
      <c r="O31" s="3">
        <v>1</v>
      </c>
      <c r="P31" s="10">
        <v>47</v>
      </c>
    </row>
    <row r="32" spans="1:16" ht="21" x14ac:dyDescent="0.25">
      <c r="A32" s="14" t="s">
        <v>47</v>
      </c>
      <c r="B32" s="12">
        <v>40239</v>
      </c>
      <c r="C32" s="12" t="s">
        <v>49</v>
      </c>
      <c r="D32" s="3" t="s">
        <v>31</v>
      </c>
      <c r="E32" s="3" t="s">
        <v>53</v>
      </c>
      <c r="F32" s="3" t="s">
        <v>52</v>
      </c>
      <c r="G32" s="3" t="s">
        <v>53</v>
      </c>
      <c r="H32" s="3" t="s">
        <v>58</v>
      </c>
      <c r="I32" s="3" t="str">
        <f>IF(AND(P30&lt;30,P31&lt;30),"bad",IF(AND(P30&gt;=30,P31&gt;=30),"good",IF(AND(P30&lt;30,P31&gt;=30),"average",IF(AND(P30&gt;=30,P31&lt;30),"average"))))</f>
        <v>average</v>
      </c>
      <c r="J32" s="3" t="str">
        <f>IF(AVERAGE(P28:P30)&gt;=30,"good",IF(AVERAGE(P28:P30)&lt;30,"bad"))</f>
        <v>bad</v>
      </c>
      <c r="K32" s="3" t="str">
        <f t="shared" si="1"/>
        <v>bad</v>
      </c>
      <c r="L32" s="3" t="s">
        <v>69</v>
      </c>
      <c r="M32" s="3" t="s">
        <v>73</v>
      </c>
      <c r="N32" s="3" t="str">
        <f t="shared" si="0"/>
        <v>out</v>
      </c>
      <c r="O32" s="3">
        <v>1</v>
      </c>
      <c r="P32" s="6">
        <v>56</v>
      </c>
    </row>
    <row r="33" spans="1:16" ht="21" x14ac:dyDescent="0.25">
      <c r="A33" s="14" t="s">
        <v>47</v>
      </c>
      <c r="B33" s="8" t="s">
        <v>32</v>
      </c>
      <c r="C33" s="8" t="s">
        <v>49</v>
      </c>
      <c r="D33" s="7" t="s">
        <v>2</v>
      </c>
      <c r="E33" s="7" t="s">
        <v>52</v>
      </c>
      <c r="F33" s="7" t="s">
        <v>53</v>
      </c>
      <c r="G33" s="7" t="s">
        <v>52</v>
      </c>
      <c r="H33" s="7" t="s">
        <v>58</v>
      </c>
      <c r="I33" s="3" t="str">
        <f>IF(AND(P31&lt;30,P32&lt;30),"bad",IF(AND(P31&gt;=30,P32&gt;=30),"good",IF(AND(P31&lt;30,P32&gt;=30),"average",IF(AND(P31&gt;=30,P32&lt;30),"average"))))</f>
        <v>good</v>
      </c>
      <c r="J33" s="3" t="str">
        <f>IF(AVERAGE(P29:P31)&gt;=30,"good",IF(AVERAGE(P29:P31)&lt;30,"bad"))</f>
        <v>good</v>
      </c>
      <c r="K33" s="3" t="str">
        <f t="shared" si="1"/>
        <v>bad</v>
      </c>
      <c r="L33" s="3" t="s">
        <v>69</v>
      </c>
      <c r="M33" s="3" t="s">
        <v>73</v>
      </c>
      <c r="N33" s="3" t="str">
        <f t="shared" si="0"/>
        <v>in</v>
      </c>
      <c r="O33" s="3">
        <v>1</v>
      </c>
      <c r="P33" s="10">
        <v>2</v>
      </c>
    </row>
    <row r="34" spans="1:16" ht="21" x14ac:dyDescent="0.25">
      <c r="A34" s="14" t="s">
        <v>47</v>
      </c>
      <c r="B34" s="4" t="s">
        <v>33</v>
      </c>
      <c r="C34" s="4" t="s">
        <v>49</v>
      </c>
      <c r="D34" s="3" t="s">
        <v>2</v>
      </c>
      <c r="E34" s="3" t="s">
        <v>52</v>
      </c>
      <c r="F34" s="3" t="s">
        <v>56</v>
      </c>
      <c r="G34" s="3" t="s">
        <v>52</v>
      </c>
      <c r="H34" s="3" t="s">
        <v>58</v>
      </c>
      <c r="I34" s="3" t="str">
        <f>IF(AND(P32&lt;30,P33&lt;30),"bad",IF(AND(P32&gt;=30,P33&gt;=30),"good",IF(AND(P32&lt;30,P33&gt;=30),"average",IF(AND(P32&gt;=30,P33&lt;30),"average"))))</f>
        <v>average</v>
      </c>
      <c r="J34" s="3" t="str">
        <f>IF(AVERAGE(P30:P32)&gt;=30,"good",IF(AVERAGE(P30:P32)&lt;30,"bad"))</f>
        <v>good</v>
      </c>
      <c r="K34" s="3" t="str">
        <f t="shared" si="1"/>
        <v>bad</v>
      </c>
      <c r="L34" s="3" t="s">
        <v>71</v>
      </c>
      <c r="M34" s="3" t="s">
        <v>75</v>
      </c>
      <c r="N34" s="3" t="str">
        <f t="shared" si="0"/>
        <v>in</v>
      </c>
      <c r="O34" s="3">
        <v>1</v>
      </c>
      <c r="P34" s="6">
        <v>116</v>
      </c>
    </row>
    <row r="35" spans="1:16" ht="21" x14ac:dyDescent="0.25">
      <c r="A35" s="14" t="s">
        <v>47</v>
      </c>
      <c r="B35" s="8" t="s">
        <v>34</v>
      </c>
      <c r="C35" s="8" t="s">
        <v>49</v>
      </c>
      <c r="D35" s="7" t="s">
        <v>8</v>
      </c>
      <c r="E35" s="7" t="s">
        <v>53</v>
      </c>
      <c r="F35" s="7" t="s">
        <v>52</v>
      </c>
      <c r="G35" s="7" t="s">
        <v>53</v>
      </c>
      <c r="H35" s="7" t="s">
        <v>61</v>
      </c>
      <c r="I35" s="3" t="str">
        <f>IF(AND(P33&lt;30,P34&lt;30),"bad",IF(AND(P33&gt;=30,P34&gt;=30),"good",IF(AND(P33&lt;30,P34&gt;=30),"average",IF(AND(P33&gt;=30,P34&lt;30),"average"))))</f>
        <v>average</v>
      </c>
      <c r="J35" s="3" t="str">
        <f>IF(AVERAGE(P31:P33)&gt;=30,"good",IF(AVERAGE(P31:P33)&lt;30,"bad"))</f>
        <v>good</v>
      </c>
      <c r="K35" s="3" t="str">
        <f t="shared" si="1"/>
        <v>average</v>
      </c>
      <c r="L35" s="3" t="s">
        <v>71</v>
      </c>
      <c r="M35" s="3" t="s">
        <v>75</v>
      </c>
      <c r="N35" s="3" t="str">
        <f t="shared" si="0"/>
        <v>in</v>
      </c>
      <c r="O35" s="3">
        <v>1</v>
      </c>
      <c r="P35" s="10">
        <v>0</v>
      </c>
    </row>
    <row r="36" spans="1:16" ht="21" x14ac:dyDescent="0.25">
      <c r="A36" s="14" t="s">
        <v>47</v>
      </c>
      <c r="B36" s="12">
        <v>40273</v>
      </c>
      <c r="C36" s="12" t="s">
        <v>49</v>
      </c>
      <c r="D36" s="3" t="s">
        <v>35</v>
      </c>
      <c r="E36" s="3" t="s">
        <v>52</v>
      </c>
      <c r="F36" s="3" t="s">
        <v>52</v>
      </c>
      <c r="G36" s="3" t="s">
        <v>53</v>
      </c>
      <c r="H36" s="3" t="s">
        <v>61</v>
      </c>
      <c r="I36" s="3" t="str">
        <f>IF(AND(P34&lt;30,P35&lt;30),"bad",IF(AND(P34&gt;=30,P35&gt;=30),"good",IF(AND(P34&lt;30,P35&gt;=30),"average",IF(AND(P34&gt;=30,P35&lt;30),"average"))))</f>
        <v>average</v>
      </c>
      <c r="J36" s="3" t="str">
        <f>IF(AVERAGE(P32:P34)&gt;=30,"good",IF(AVERAGE(P32:P34)&lt;30,"bad"))</f>
        <v>good</v>
      </c>
      <c r="K36" s="3" t="str">
        <f t="shared" si="1"/>
        <v>good</v>
      </c>
      <c r="L36" s="3" t="s">
        <v>70</v>
      </c>
      <c r="M36" s="3" t="s">
        <v>74</v>
      </c>
      <c r="N36" s="3" t="str">
        <f t="shared" si="0"/>
        <v>in</v>
      </c>
      <c r="O36" s="3">
        <v>1</v>
      </c>
      <c r="P36" s="6">
        <v>22</v>
      </c>
    </row>
    <row r="37" spans="1:16" ht="21" x14ac:dyDescent="0.25">
      <c r="A37" s="14" t="s">
        <v>47</v>
      </c>
      <c r="B37" s="11">
        <v>40334</v>
      </c>
      <c r="C37" s="11" t="s">
        <v>49</v>
      </c>
      <c r="D37" s="7" t="s">
        <v>4</v>
      </c>
      <c r="E37" s="7" t="s">
        <v>53</v>
      </c>
      <c r="F37" s="7" t="s">
        <v>52</v>
      </c>
      <c r="G37" s="7" t="s">
        <v>53</v>
      </c>
      <c r="H37" s="7" t="s">
        <v>61</v>
      </c>
      <c r="I37" s="3" t="str">
        <f>IF(AND(P35&lt;30,P36&lt;30),"bad",IF(AND(P35&gt;=30,P36&gt;=30),"good",IF(AND(P35&lt;30,P36&gt;=30),"average",IF(AND(P35&gt;=30,P36&lt;30),"average"))))</f>
        <v>bad</v>
      </c>
      <c r="J37" s="3" t="str">
        <f>IF(AVERAGE(P33:P35)&gt;=30,"good",IF(AVERAGE(P33:P35)&lt;30,"bad"))</f>
        <v>good</v>
      </c>
      <c r="K37" s="3" t="str">
        <f t="shared" si="1"/>
        <v>good</v>
      </c>
      <c r="L37" s="3" t="s">
        <v>70</v>
      </c>
      <c r="M37" s="3" t="s">
        <v>73</v>
      </c>
      <c r="N37" s="3" t="str">
        <f t="shared" si="0"/>
        <v>in</v>
      </c>
      <c r="O37" s="3">
        <v>1</v>
      </c>
      <c r="P37" s="10">
        <v>6</v>
      </c>
    </row>
    <row r="38" spans="1:16" ht="21" x14ac:dyDescent="0.25">
      <c r="A38" s="14" t="s">
        <v>47</v>
      </c>
      <c r="B38" s="12">
        <v>40395</v>
      </c>
      <c r="C38" s="12" t="s">
        <v>49</v>
      </c>
      <c r="D38" s="3" t="s">
        <v>18</v>
      </c>
      <c r="E38" s="3" t="s">
        <v>53</v>
      </c>
      <c r="F38" s="3" t="s">
        <v>53</v>
      </c>
      <c r="G38" s="3" t="s">
        <v>52</v>
      </c>
      <c r="H38" s="3" t="s">
        <v>61</v>
      </c>
      <c r="I38" s="3" t="str">
        <f>IF(AND(P36&lt;30,P37&lt;30),"bad",IF(AND(P36&gt;=30,P37&gt;=30),"good",IF(AND(P36&lt;30,P37&gt;=30),"average",IF(AND(P36&gt;=30,P37&lt;30),"average"))))</f>
        <v>bad</v>
      </c>
      <c r="J38" s="3" t="str">
        <f>IF(AVERAGE(P34:P36)&gt;=30,"good",IF(AVERAGE(P34:P36)&lt;30,"bad"))</f>
        <v>good</v>
      </c>
      <c r="K38" s="3" t="str">
        <f t="shared" si="1"/>
        <v>good</v>
      </c>
      <c r="L38" s="3" t="s">
        <v>69</v>
      </c>
      <c r="M38" s="3" t="s">
        <v>73</v>
      </c>
      <c r="N38" s="3" t="str">
        <f t="shared" si="0"/>
        <v>in</v>
      </c>
      <c r="O38" s="3">
        <v>1</v>
      </c>
      <c r="P38" s="5">
        <v>33</v>
      </c>
    </row>
    <row r="39" spans="1:16" ht="21" x14ac:dyDescent="0.25">
      <c r="A39" s="14" t="s">
        <v>47</v>
      </c>
      <c r="B39" s="11">
        <v>40456</v>
      </c>
      <c r="C39" s="11" t="s">
        <v>49</v>
      </c>
      <c r="D39" s="7" t="s">
        <v>15</v>
      </c>
      <c r="E39" s="7" t="s">
        <v>52</v>
      </c>
      <c r="F39" s="7" t="s">
        <v>53</v>
      </c>
      <c r="G39" s="7" t="s">
        <v>52</v>
      </c>
      <c r="H39" s="7" t="s">
        <v>61</v>
      </c>
      <c r="I39" s="3" t="str">
        <f>IF(AND(P37&lt;30,P38&lt;30),"bad",IF(AND(P37&gt;=30,P38&gt;=30),"good",IF(AND(P37&lt;30,P38&gt;=30),"average",IF(AND(P37&gt;=30,P38&lt;30),"average"))))</f>
        <v>average</v>
      </c>
      <c r="J39" s="3" t="str">
        <f>IF(AVERAGE(P35:P37)&gt;=30,"good",IF(AVERAGE(P35:P37)&lt;30,"bad"))</f>
        <v>bad</v>
      </c>
      <c r="K39" s="3" t="str">
        <f t="shared" si="1"/>
        <v>good</v>
      </c>
      <c r="L39" s="3" t="s">
        <v>69</v>
      </c>
      <c r="M39" s="3" t="s">
        <v>73</v>
      </c>
      <c r="N39" s="3" t="str">
        <f t="shared" si="0"/>
        <v>out</v>
      </c>
      <c r="O39" s="3">
        <v>1</v>
      </c>
      <c r="P39" s="10">
        <v>33</v>
      </c>
    </row>
    <row r="40" spans="1:16" ht="21" x14ac:dyDescent="0.25">
      <c r="A40" s="14" t="s">
        <v>47</v>
      </c>
      <c r="B40" s="4" t="s">
        <v>36</v>
      </c>
      <c r="C40" s="4" t="s">
        <v>49</v>
      </c>
      <c r="D40" s="3" t="s">
        <v>8</v>
      </c>
      <c r="E40" s="3" t="s">
        <v>52</v>
      </c>
      <c r="F40" s="3" t="s">
        <v>53</v>
      </c>
      <c r="G40" s="3" t="s">
        <v>52</v>
      </c>
      <c r="H40" s="3" t="s">
        <v>61</v>
      </c>
      <c r="I40" s="3" t="str">
        <f>IF(AND(P38&lt;30,P39&lt;30),"bad",IF(AND(P38&gt;=30,P39&gt;=30),"good",IF(AND(P38&lt;30,P39&gt;=30),"average",IF(AND(P38&gt;=30,P39&lt;30),"average"))))</f>
        <v>good</v>
      </c>
      <c r="J40" s="3" t="str">
        <f>IF(AVERAGE(P36:P38)&gt;=30,"good",IF(AVERAGE(P36:P38)&lt;30,"bad"))</f>
        <v>bad</v>
      </c>
      <c r="K40" s="3" t="str">
        <f t="shared" si="1"/>
        <v>good</v>
      </c>
      <c r="L40" s="3" t="s">
        <v>70</v>
      </c>
      <c r="M40" s="3" t="s">
        <v>73</v>
      </c>
      <c r="N40" s="3" t="str">
        <f t="shared" si="0"/>
        <v>out</v>
      </c>
      <c r="O40" s="3">
        <v>1</v>
      </c>
      <c r="P40" s="5">
        <v>18</v>
      </c>
    </row>
    <row r="41" spans="1:16" ht="21" x14ac:dyDescent="0.25">
      <c r="A41" s="14" t="s">
        <v>47</v>
      </c>
      <c r="B41" s="8" t="s">
        <v>37</v>
      </c>
      <c r="C41" s="8" t="s">
        <v>49</v>
      </c>
      <c r="D41" s="7" t="s">
        <v>8</v>
      </c>
      <c r="E41" s="7" t="s">
        <v>52</v>
      </c>
      <c r="F41" s="7" t="s">
        <v>53</v>
      </c>
      <c r="G41" s="7" t="s">
        <v>52</v>
      </c>
      <c r="H41" s="7" t="s">
        <v>61</v>
      </c>
      <c r="I41" s="3" t="str">
        <f>IF(AND(P39&lt;30,P40&lt;30),"bad",IF(AND(P39&gt;=30,P40&gt;=30),"good",IF(AND(P39&lt;30,P40&gt;=30),"average",IF(AND(P39&gt;=30,P40&lt;30),"average"))))</f>
        <v>average</v>
      </c>
      <c r="J41" s="3" t="str">
        <f>IF(AVERAGE(P37:P39)&gt;=30,"good",IF(AVERAGE(P37:P39)&lt;30,"bad"))</f>
        <v>bad</v>
      </c>
      <c r="K41" s="3" t="str">
        <f t="shared" si="1"/>
        <v>average</v>
      </c>
      <c r="L41" s="3" t="s">
        <v>69</v>
      </c>
      <c r="M41" s="3" t="s">
        <v>69</v>
      </c>
      <c r="N41" s="3" t="str">
        <f t="shared" si="0"/>
        <v>out</v>
      </c>
      <c r="O41" s="3">
        <v>1</v>
      </c>
      <c r="P41" s="10">
        <v>1</v>
      </c>
    </row>
    <row r="42" spans="1:16" ht="21" x14ac:dyDescent="0.25">
      <c r="A42" s="14" t="s">
        <v>47</v>
      </c>
      <c r="B42" s="4" t="s">
        <v>38</v>
      </c>
      <c r="C42" s="4" t="s">
        <v>49</v>
      </c>
      <c r="D42" s="3" t="s">
        <v>35</v>
      </c>
      <c r="E42" s="3" t="s">
        <v>52</v>
      </c>
      <c r="F42" s="3" t="s">
        <v>52</v>
      </c>
      <c r="G42" s="3" t="s">
        <v>53</v>
      </c>
      <c r="H42" s="3" t="s">
        <v>35</v>
      </c>
      <c r="I42" s="3" t="str">
        <f>IF(AND(P40&lt;30,P41&lt;30),"bad",IF(AND(P40&gt;=30,P41&gt;=30),"good",IF(AND(P40&lt;30,P41&gt;=30),"average",IF(AND(P40&gt;=30,P41&lt;30),"average"))))</f>
        <v>bad</v>
      </c>
      <c r="J42" s="3" t="str">
        <f>IF(AVERAGE(P38:P40)&gt;=30,"good",IF(AVERAGE(P38:P40)&lt;30,"bad"))</f>
        <v>bad</v>
      </c>
      <c r="K42" s="3" t="str">
        <f t="shared" si="1"/>
        <v>bad</v>
      </c>
      <c r="L42" s="3" t="s">
        <v>71</v>
      </c>
      <c r="M42" s="3" t="s">
        <v>69</v>
      </c>
      <c r="N42" s="3" t="str">
        <f t="shared" si="0"/>
        <v>out</v>
      </c>
      <c r="O42" s="3">
        <v>1</v>
      </c>
      <c r="P42" s="6">
        <v>81</v>
      </c>
    </row>
    <row r="43" spans="1:16" ht="21" x14ac:dyDescent="0.25">
      <c r="A43" s="14" t="s">
        <v>47</v>
      </c>
      <c r="B43" s="8" t="s">
        <v>39</v>
      </c>
      <c r="C43" s="8" t="s">
        <v>49</v>
      </c>
      <c r="D43" s="7" t="s">
        <v>35</v>
      </c>
      <c r="E43" s="7" t="s">
        <v>53</v>
      </c>
      <c r="F43" s="7" t="s">
        <v>53</v>
      </c>
      <c r="G43" s="7" t="s">
        <v>52</v>
      </c>
      <c r="H43" s="7" t="s">
        <v>35</v>
      </c>
      <c r="I43" s="3" t="str">
        <f>IF(AND(P41&lt;30,P42&lt;30),"bad",IF(AND(P41&gt;=30,P42&gt;=30),"good",IF(AND(P41&lt;30,P42&gt;=30),"average",IF(AND(P41&gt;=30,P42&lt;30),"average"))))</f>
        <v>average</v>
      </c>
      <c r="J43" s="3" t="str">
        <f>IF(AVERAGE(P39:P41)&gt;=30,"good",IF(AVERAGE(P39:P41)&lt;30,"bad"))</f>
        <v>bad</v>
      </c>
      <c r="K43" s="3" t="str">
        <f t="shared" si="1"/>
        <v>bad</v>
      </c>
      <c r="L43" s="3" t="s">
        <v>71</v>
      </c>
      <c r="M43" s="3" t="s">
        <v>75</v>
      </c>
      <c r="N43" s="3" t="str">
        <f t="shared" si="0"/>
        <v>out</v>
      </c>
      <c r="O43" s="3">
        <v>1</v>
      </c>
      <c r="P43" s="10">
        <v>64</v>
      </c>
    </row>
    <row r="44" spans="1:16" ht="21" x14ac:dyDescent="0.25">
      <c r="A44" s="14" t="s">
        <v>47</v>
      </c>
      <c r="B44" s="12">
        <v>41215</v>
      </c>
      <c r="C44" s="12" t="s">
        <v>49</v>
      </c>
      <c r="D44" s="3" t="s">
        <v>35</v>
      </c>
      <c r="E44" s="3" t="s">
        <v>53</v>
      </c>
      <c r="F44" s="3" t="s">
        <v>52</v>
      </c>
      <c r="G44" s="3" t="s">
        <v>53</v>
      </c>
      <c r="H44" s="3" t="s">
        <v>58</v>
      </c>
      <c r="I44" s="3" t="str">
        <f>IF(AND(P42&lt;30,P43&lt;30),"bad",IF(AND(P42&gt;=30,P43&gt;=30),"good",IF(AND(P42&lt;30,P43&gt;=30),"average",IF(AND(P42&gt;=30,P43&lt;30),"average"))))</f>
        <v>good</v>
      </c>
      <c r="J44" s="3" t="str">
        <f>IF(AVERAGE(P40:P42)&gt;=30,"good",IF(AVERAGE(P40:P42)&lt;30,"bad"))</f>
        <v>good</v>
      </c>
      <c r="K44" s="3" t="str">
        <f t="shared" si="1"/>
        <v>bad</v>
      </c>
      <c r="L44" s="3" t="s">
        <v>69</v>
      </c>
      <c r="M44" s="3" t="s">
        <v>75</v>
      </c>
      <c r="N44" s="3" t="str">
        <f t="shared" si="0"/>
        <v>in</v>
      </c>
      <c r="O44" s="3">
        <v>3</v>
      </c>
      <c r="P44" s="5">
        <v>0</v>
      </c>
    </row>
    <row r="45" spans="1:16" ht="21" x14ac:dyDescent="0.25">
      <c r="A45" s="14" t="s">
        <v>47</v>
      </c>
      <c r="B45" s="8" t="s">
        <v>40</v>
      </c>
      <c r="C45" s="8" t="s">
        <v>49</v>
      </c>
      <c r="D45" s="7" t="s">
        <v>35</v>
      </c>
      <c r="E45" s="7" t="s">
        <v>53</v>
      </c>
      <c r="F45" s="7" t="s">
        <v>52</v>
      </c>
      <c r="G45" s="7" t="s">
        <v>53</v>
      </c>
      <c r="H45" s="7" t="s">
        <v>58</v>
      </c>
      <c r="I45" s="3" t="str">
        <f>IF(AND(P43&lt;30,P44&lt;30),"bad",IF(AND(P43&gt;=30,P44&gt;=30),"good",IF(AND(P43&lt;30,P44&gt;=30),"average",IF(AND(P43&gt;=30,P44&lt;30),"average"))))</f>
        <v>average</v>
      </c>
      <c r="J45" s="3" t="str">
        <f>IF(AVERAGE(P41:P43)&gt;=30,"good",IF(AVERAGE(P41:P43)&lt;30,"bad"))</f>
        <v>good</v>
      </c>
      <c r="K45" s="3" t="str">
        <f t="shared" si="1"/>
        <v>bad</v>
      </c>
      <c r="L45" s="3" t="s">
        <v>70</v>
      </c>
      <c r="M45" s="3" t="s">
        <v>75</v>
      </c>
      <c r="N45" s="3" t="str">
        <f t="shared" si="0"/>
        <v>in</v>
      </c>
      <c r="O45" s="3">
        <v>3</v>
      </c>
      <c r="P45" s="10">
        <v>38</v>
      </c>
    </row>
    <row r="46" spans="1:16" ht="21" x14ac:dyDescent="0.25">
      <c r="A46" s="14" t="s">
        <v>47</v>
      </c>
      <c r="B46" s="4" t="s">
        <v>41</v>
      </c>
      <c r="C46" s="4" t="s">
        <v>49</v>
      </c>
      <c r="D46" s="3" t="s">
        <v>4</v>
      </c>
      <c r="E46" s="3" t="s">
        <v>52</v>
      </c>
      <c r="F46" s="3" t="s">
        <v>52</v>
      </c>
      <c r="G46" s="3" t="s">
        <v>53</v>
      </c>
      <c r="H46" s="3" t="s">
        <v>58</v>
      </c>
      <c r="I46" s="3" t="str">
        <f>IF(AND(P44&lt;30,P45&lt;30),"bad",IF(AND(P44&gt;=30,P45&gt;=30),"good",IF(AND(P44&lt;30,P45&gt;=30),"average",IF(AND(P44&gt;=30,P45&lt;30),"average"))))</f>
        <v>average</v>
      </c>
      <c r="J46" s="3" t="str">
        <f>IF(AVERAGE(P42:P44)&gt;=30,"good",IF(AVERAGE(P42:P44)&lt;30,"bad"))</f>
        <v>good</v>
      </c>
      <c r="K46" s="3" t="str">
        <f t="shared" si="1"/>
        <v>average</v>
      </c>
      <c r="L46" s="3" t="s">
        <v>70</v>
      </c>
      <c r="M46" s="3" t="s">
        <v>74</v>
      </c>
      <c r="N46" s="3" t="str">
        <f t="shared" si="0"/>
        <v>in</v>
      </c>
      <c r="O46" s="3">
        <v>3</v>
      </c>
      <c r="P46" s="5">
        <v>16</v>
      </c>
    </row>
    <row r="47" spans="1:16" ht="21" x14ac:dyDescent="0.25">
      <c r="A47" s="14" t="s">
        <v>47</v>
      </c>
      <c r="B47" s="8" t="s">
        <v>42</v>
      </c>
      <c r="C47" s="8" t="s">
        <v>49</v>
      </c>
      <c r="D47" s="7" t="s">
        <v>4</v>
      </c>
      <c r="E47" s="7" t="s">
        <v>53</v>
      </c>
      <c r="F47" s="7" t="s">
        <v>53</v>
      </c>
      <c r="G47" s="7" t="s">
        <v>52</v>
      </c>
      <c r="H47" s="7" t="s">
        <v>58</v>
      </c>
      <c r="I47" s="3" t="str">
        <f>IF(AND(P45&lt;30,P46&lt;30),"bad",IF(AND(P45&gt;=30,P46&gt;=30),"good",IF(AND(P45&lt;30,P46&gt;=30),"average",IF(AND(P45&gt;=30,P46&lt;30),"average"))))</f>
        <v>average</v>
      </c>
      <c r="J47" s="3" t="str">
        <f>IF(AVERAGE(P43:P45)&gt;=30,"good",IF(AVERAGE(P43:P45)&lt;30,"bad"))</f>
        <v>good</v>
      </c>
      <c r="K47" s="3" t="str">
        <f t="shared" si="1"/>
        <v>good</v>
      </c>
      <c r="L47" s="3" t="s">
        <v>69</v>
      </c>
      <c r="M47" s="3" t="s">
        <v>69</v>
      </c>
      <c r="N47" s="3" t="str">
        <f t="shared" si="0"/>
        <v>in</v>
      </c>
      <c r="O47" s="3">
        <v>3</v>
      </c>
      <c r="P47" s="10">
        <v>35</v>
      </c>
    </row>
    <row r="48" spans="1:16" ht="21" x14ac:dyDescent="0.25">
      <c r="A48" s="14" t="s">
        <v>47</v>
      </c>
      <c r="B48" s="4" t="s">
        <v>43</v>
      </c>
      <c r="C48" s="4" t="s">
        <v>49</v>
      </c>
      <c r="D48" s="3" t="s">
        <v>4</v>
      </c>
      <c r="E48" s="3" t="s">
        <v>52</v>
      </c>
      <c r="F48" s="3" t="s">
        <v>52</v>
      </c>
      <c r="G48" s="3" t="s">
        <v>53</v>
      </c>
      <c r="H48" s="3" t="s">
        <v>58</v>
      </c>
      <c r="I48" s="3" t="str">
        <f>IF(AND(P46&lt;30,P47&lt;30),"bad",IF(AND(P46&gt;=30,P47&gt;=30),"good",IF(AND(P46&lt;30,P47&gt;=30),"average",IF(AND(P46&gt;=30,P47&lt;30),"average"))))</f>
        <v>average</v>
      </c>
      <c r="J48" s="3" t="str">
        <f>IF(AVERAGE(P44:P46)&gt;=30,"good",IF(AVERAGE(P44:P46)&lt;30,"bad"))</f>
        <v>bad</v>
      </c>
      <c r="K48" s="3" t="str">
        <f t="shared" si="1"/>
        <v>good</v>
      </c>
      <c r="L48" s="3" t="s">
        <v>69</v>
      </c>
      <c r="M48" s="3" t="s">
        <v>69</v>
      </c>
      <c r="N48" s="3" t="str">
        <f t="shared" si="0"/>
        <v>out</v>
      </c>
      <c r="O48" s="3">
        <v>3</v>
      </c>
      <c r="P48" s="5">
        <v>18</v>
      </c>
    </row>
    <row r="49" spans="1:16" ht="21" x14ac:dyDescent="0.25">
      <c r="A49" s="14" t="s">
        <v>47</v>
      </c>
      <c r="B49" s="11">
        <v>41222</v>
      </c>
      <c r="C49" s="11" t="s">
        <v>49</v>
      </c>
      <c r="D49" s="7" t="s">
        <v>13</v>
      </c>
      <c r="E49" s="7" t="s">
        <v>53</v>
      </c>
      <c r="F49" s="7" t="s">
        <v>53</v>
      </c>
      <c r="G49" s="7" t="s">
        <v>52</v>
      </c>
      <c r="H49" s="7" t="s">
        <v>13</v>
      </c>
      <c r="I49" s="3" t="str">
        <f>IF(AND(P47&lt;30,P48&lt;30),"bad",IF(AND(P47&gt;=30,P48&gt;=30),"good",IF(AND(P47&lt;30,P48&gt;=30),"average",IF(AND(P47&gt;=30,P48&lt;30),"average"))))</f>
        <v>average</v>
      </c>
      <c r="J49" s="3" t="str">
        <f>IF(AVERAGE(P45:P47)&gt;=30,"good",IF(AVERAGE(P45:P47)&lt;30,"bad"))</f>
        <v>bad</v>
      </c>
      <c r="K49" s="3" t="str">
        <f t="shared" si="1"/>
        <v>good</v>
      </c>
      <c r="L49" s="3" t="s">
        <v>70</v>
      </c>
      <c r="M49" s="3" t="s">
        <v>75</v>
      </c>
      <c r="N49" s="3" t="str">
        <f t="shared" si="0"/>
        <v>out</v>
      </c>
      <c r="O49" s="3">
        <v>3</v>
      </c>
      <c r="P49" s="10">
        <v>91</v>
      </c>
    </row>
    <row r="50" spans="1:16" ht="21" x14ac:dyDescent="0.25">
      <c r="A50" s="14" t="s">
        <v>47</v>
      </c>
      <c r="B50" s="4" t="s">
        <v>44</v>
      </c>
      <c r="C50" s="4" t="s">
        <v>49</v>
      </c>
      <c r="D50" s="3" t="s">
        <v>31</v>
      </c>
      <c r="E50" s="3" t="s">
        <v>53</v>
      </c>
      <c r="F50" s="3" t="s">
        <v>53</v>
      </c>
      <c r="G50" s="3" t="s">
        <v>52</v>
      </c>
      <c r="H50" s="3" t="s">
        <v>61</v>
      </c>
      <c r="I50" s="3" t="str">
        <f>IF(AND(P48&lt;30,P49&lt;30),"bad",IF(AND(P48&gt;=30,P49&gt;=30),"good",IF(AND(P48&lt;30,P49&gt;=30),"average",IF(AND(P48&gt;=30,P49&lt;30),"average"))))</f>
        <v>average</v>
      </c>
      <c r="J50" s="3" t="str">
        <f>IF(AVERAGE(P46:P48)&gt;=30,"good",IF(AVERAGE(P46:P48)&lt;30,"bad"))</f>
        <v>bad</v>
      </c>
      <c r="K50" s="3" t="str">
        <f t="shared" si="1"/>
        <v>average</v>
      </c>
      <c r="L50" s="3" t="s">
        <v>70</v>
      </c>
      <c r="M50" s="3" t="s">
        <v>69</v>
      </c>
      <c r="N50" s="3" t="str">
        <f t="shared" si="0"/>
        <v>out</v>
      </c>
      <c r="O50" s="3">
        <v>3</v>
      </c>
      <c r="P50" s="5">
        <v>123</v>
      </c>
    </row>
    <row r="51" spans="1:16" ht="21.75" thickBot="1" x14ac:dyDescent="0.3">
      <c r="A51" s="14" t="s">
        <v>47</v>
      </c>
      <c r="B51" s="15" t="s">
        <v>45</v>
      </c>
      <c r="C51" s="15" t="s">
        <v>49</v>
      </c>
      <c r="D51" s="16" t="s">
        <v>18</v>
      </c>
      <c r="E51" s="16" t="s">
        <v>53</v>
      </c>
      <c r="F51" s="16" t="s">
        <v>52</v>
      </c>
      <c r="G51" s="16" t="s">
        <v>53</v>
      </c>
      <c r="H51" s="16" t="s">
        <v>61</v>
      </c>
      <c r="I51" s="3" t="str">
        <f>IF(AND(P49&lt;30,P50&lt;30),"bad",IF(AND(P49&gt;=30,P50&gt;=30),"good",IF(AND(P49&lt;30,P50&gt;=30),"average",IF(AND(P49&gt;=30,P50&lt;30),"average"))))</f>
        <v>good</v>
      </c>
      <c r="J51" s="3" t="str">
        <f>IF(AVERAGE(P47:P49)&gt;=30,"good",IF(AVERAGE(P47:P49)&lt;30,"bad"))</f>
        <v>good</v>
      </c>
      <c r="K51" s="3" t="str">
        <f t="shared" si="1"/>
        <v>bad</v>
      </c>
      <c r="L51" s="18" t="s">
        <v>70</v>
      </c>
      <c r="M51" s="18" t="s">
        <v>69</v>
      </c>
      <c r="N51" s="3" t="str">
        <f t="shared" si="0"/>
        <v>in</v>
      </c>
      <c r="O51" s="18">
        <v>3</v>
      </c>
      <c r="P51" s="17">
        <v>32</v>
      </c>
    </row>
  </sheetData>
  <hyperlinks>
    <hyperlink ref="B2" r:id="rId1" display="http://www.howstat.com/cricket/Statistics/Matches/MatchScorecard_T20.asp?MatchCode=0001"/>
    <hyperlink ref="B8" r:id="rId2" display="http://www.howstat.com/cricket/Statistics/Matches/MatchScorecard_T20.asp?MatchCode=0030"/>
    <hyperlink ref="B7" r:id="rId3" display="http://www.howstat.com/cricket/Statistics/Matches/MatchScorecard_T20.asp?MatchCode=0021"/>
    <hyperlink ref="B6" r:id="rId4" display="http://www.howstat.com/cricket/Statistics/Matches/MatchScorecard_T20.asp?MatchCode=0012"/>
    <hyperlink ref="B5" r:id="rId5" display="http://www.howstat.com/cricket/Statistics/Matches/MatchScorecard_T20.asp?MatchCode=0011"/>
    <hyperlink ref="B4" r:id="rId6" display="http://www.howstat.com/cricket/Statistics/Matches/MatchScorecard_T20.asp?MatchCode=0005"/>
    <hyperlink ref="B3" r:id="rId7" display="http://www.howstat.com/cricket/Statistics/Matches/MatchScorecard_T20.asp?MatchCode=0003"/>
    <hyperlink ref="B9" r:id="rId8" display="http://www.howstat.com/cricket/Statistics/Matches/MatchScorecard_T20.asp?MatchCode=0032"/>
    <hyperlink ref="B10" r:id="rId9" display="http://www.howstat.com/cricket/Statistics/Matches/MatchScorecard_T20.asp?MatchCode=0036"/>
    <hyperlink ref="B11" r:id="rId10" display="http://www.howstat.com/cricket/Statistics/Matches/MatchScorecard_T20.asp?MatchCode=0039"/>
    <hyperlink ref="B12" r:id="rId11" display="http://www.howstat.com/cricket/Statistics/Matches/MatchScorecard_T20.asp?MatchCode=0044"/>
    <hyperlink ref="B13" r:id="rId12" display="http://www.howstat.com/cricket/Statistics/Matches/MatchScorecard_T20.asp?MatchCode=0048"/>
    <hyperlink ref="B14" r:id="rId13" display="http://www.howstat.com/cricket/Statistics/Matches/MatchScorecard_T20.asp?MatchCode=0049"/>
    <hyperlink ref="B15" r:id="rId14" display="http://www.howstat.com/cricket/Statistics/Matches/MatchScorecard_T20.asp?MatchCode=0053"/>
    <hyperlink ref="B16" r:id="rId15" display="http://www.howstat.com/cricket/Statistics/Matches/MatchScorecard_T20.asp?MatchCode=0054"/>
    <hyperlink ref="B17" r:id="rId16" display="http://www.howstat.com/cricket/Statistics/Matches/MatchScorecard_T20.asp?MatchCode=0056"/>
    <hyperlink ref="B18" r:id="rId17" display="http://www.howstat.com/cricket/Statistics/Matches/MatchScorecard_T20.asp?MatchCode=0079"/>
    <hyperlink ref="B19" r:id="rId18" display="http://www.howstat.com/cricket/Statistics/Matches/MatchScorecard_T20.asp?MatchCode=0080"/>
    <hyperlink ref="B20" r:id="rId19" display="http://www.howstat.com/cricket/Statistics/Matches/MatchScorecard_T20.asp?MatchCode=0084"/>
    <hyperlink ref="B21" r:id="rId20" display="http://www.howstat.com/cricket/Statistics/Matches/MatchScorecard_T20.asp?MatchCode=0085"/>
    <hyperlink ref="B22" r:id="rId21" display="http://www.howstat.com/cricket/Statistics/Matches/MatchScorecard_T20.asp?MatchCode=0086"/>
    <hyperlink ref="B23" r:id="rId22" display="http://www.howstat.com/cricket/Statistics/Matches/MatchScorecard_T20.asp?MatchCode=0092"/>
    <hyperlink ref="B24" r:id="rId23" display="http://www.howstat.com/cricket/Statistics/Matches/MatchScorecard_T20.asp?MatchCode=0100"/>
    <hyperlink ref="B25" r:id="rId24" display="http://www.howstat.com/cricket/Statistics/Matches/MatchScorecard_T20.asp?MatchCode=0103"/>
    <hyperlink ref="B26" r:id="rId25" display="http://www.howstat.com/cricket/Statistics/Matches/MatchScorecard_T20.asp?MatchCode=0108"/>
    <hyperlink ref="B27" r:id="rId26" display="http://www.howstat.com/cricket/Statistics/Matches/MatchScorecard_T20.asp?MatchCode=0113"/>
    <hyperlink ref="B28" r:id="rId27" display="http://www.howstat.com/cricket/Statistics/Matches/MatchScorecard_T20.asp?MatchCode=0122"/>
    <hyperlink ref="B29" r:id="rId28" display="http://www.howstat.com/cricket/Statistics/Matches/MatchScorecard_T20.asp?MatchCode=0123"/>
    <hyperlink ref="B30" r:id="rId29" display="http://www.howstat.com/cricket/Statistics/Matches/MatchScorecard_T20.asp?MatchCode=0124"/>
    <hyperlink ref="B31" r:id="rId30" display="http://www.howstat.com/cricket/Statistics/Matches/MatchScorecard_T20.asp?MatchCode=0125"/>
    <hyperlink ref="B32" r:id="rId31" display="http://www.howstat.com/cricket/Statistics/Matches/MatchScorecard_T20.asp?MatchCode=0133"/>
    <hyperlink ref="B33" r:id="rId32" display="http://www.howstat.com/cricket/Statistics/Matches/MatchScorecard_T20.asp?MatchCode=0149"/>
    <hyperlink ref="B34" r:id="rId33" display="http://www.howstat.com/cricket/Statistics/Matches/MatchScorecard_T20.asp?MatchCode=0150"/>
    <hyperlink ref="B35" r:id="rId34" display="http://www.howstat.com/cricket/Statistics/Matches/MatchScorecard_T20.asp?MatchCode=0152"/>
    <hyperlink ref="B36" r:id="rId35" display="http://www.howstat.com/cricket/Statistics/Matches/MatchScorecard_T20.asp?MatchCode=0160"/>
    <hyperlink ref="B37" r:id="rId36" display="http://www.howstat.com/cricket/Statistics/Matches/MatchScorecard_T20.asp?MatchCode=0165"/>
    <hyperlink ref="B38" r:id="rId37" display="http://www.howstat.com/cricket/Statistics/Matches/MatchScorecard_T20.asp?MatchCode=0168"/>
    <hyperlink ref="B39" r:id="rId38" display="http://www.howstat.com/cricket/Statistics/Matches/MatchScorecard_T20.asp?MatchCode=0173"/>
    <hyperlink ref="B40" r:id="rId39" display="http://www.howstat.com/cricket/Statistics/Matches/MatchScorecard_T20.asp?MatchCode=0181"/>
    <hyperlink ref="B41" r:id="rId40" display="http://www.howstat.com/cricket/Statistics/Matches/MatchScorecard_T20.asp?MatchCode=0182"/>
    <hyperlink ref="B42" r:id="rId41" display="http://www.howstat.com/cricket/Statistics/Matches/MatchScorecard_T20.asp?MatchCode=0213"/>
    <hyperlink ref="B43" r:id="rId42" display="http://www.howstat.com/cricket/Statistics/Matches/MatchScorecard_T20.asp?MatchCode=0215"/>
    <hyperlink ref="B44" r:id="rId43" display="http://www.howstat.com/cricket/Statistics/Matches/MatchScorecard_T20.asp?MatchCode=0221"/>
    <hyperlink ref="B45" r:id="rId44" display="http://www.howstat.com/cricket/Statistics/Matches/MatchScorecard_T20.asp?MatchCode=0222"/>
    <hyperlink ref="B46" r:id="rId45" display="http://www.howstat.com/cricket/Statistics/Matches/MatchScorecard_T20.asp?MatchCode=0223"/>
    <hyperlink ref="B47" r:id="rId46" display="http://www.howstat.com/cricket/Statistics/Matches/MatchScorecard_T20.asp?MatchCode=0224"/>
    <hyperlink ref="B48" r:id="rId47" display="http://www.howstat.com/cricket/Statistics/Matches/MatchScorecard_T20.asp?MatchCode=0225"/>
    <hyperlink ref="B49" r:id="rId48" display="http://www.howstat.com/cricket/Statistics/Matches/MatchScorecard_T20.asp?MatchCode=0264"/>
    <hyperlink ref="B50" r:id="rId49" display="http://www.howstat.com/cricket/Statistics/Matches/MatchScorecard_T20.asp?MatchCode=0270"/>
    <hyperlink ref="B51" r:id="rId50" display="http://www.howstat.com/cricket/Statistics/Matches/MatchScorecard_T20.asp?MatchCode=0274"/>
  </hyperlinks>
  <pageMargins left="0.7" right="0.7" top="0.75" bottom="0.75" header="0.3" footer="0.3"/>
  <pageSetup orientation="portrait" horizontalDpi="300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2020-03-05T11:33:01Z</dcterms:created>
  <dcterms:modified xsi:type="dcterms:W3CDTF">2020-03-05T17:33:22Z</dcterms:modified>
</cp:coreProperties>
</file>