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UK Outward Passengers Movement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<sst xmlns="http://schemas.openxmlformats.org/spreadsheetml/2006/main" count="29" uniqueCount="21">
  <si>
    <t xml:space="preserve">Year</t>
  </si>
  <si>
    <t xml:space="preserve">Quarter</t>
  </si>
  <si>
    <t xml:space="preserve">Total</t>
  </si>
  <si>
    <t xml:space="preserve">Ireland</t>
  </si>
  <si>
    <t xml:space="preserve">Other EU not Ireland </t>
  </si>
  <si>
    <t xml:space="preserve">Rest of Europe and Med</t>
  </si>
  <si>
    <t xml:space="preserve">Rest of  World</t>
  </si>
  <si>
    <t xml:space="preserve">Moving Avg</t>
  </si>
  <si>
    <t xml:space="preserve">centered moving avg</t>
  </si>
  <si>
    <t xml:space="preserve">seasonal irregular value</t>
  </si>
  <si>
    <t xml:space="preserve">Quater</t>
  </si>
  <si>
    <t xml:space="preserve">Seasonal Index</t>
  </si>
  <si>
    <t xml:space="preserve">Q1</t>
  </si>
  <si>
    <t xml:space="preserve">Q2</t>
  </si>
  <si>
    <t xml:space="preserve">Q3</t>
  </si>
  <si>
    <t xml:space="preserve">Q4</t>
  </si>
  <si>
    <t xml:space="preserve">Deseasonalised Sales</t>
  </si>
  <si>
    <t xml:space="preserve">#</t>
  </si>
  <si>
    <t xml:space="preserve">predicted values</t>
  </si>
  <si>
    <t xml:space="preserve">error </t>
  </si>
  <si>
    <t xml:space="preserve">MAPE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</si>
</sst>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5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5959254219836"/>
          <c:y val="0.128667373630258"/>
          <c:w val="0.707976317434634"/>
          <c:h val="0.702486155296336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1"/>
            <c:backward val="0"/>
            <c:dispRSqr val="0"/>
            <c:dispEq val="0"/>
          </c:trendline>
          <c:val>
            <c:numRef>
              <c:f>Sheet3!$E$2:$E$41</c:f>
              <c:numCache>
                <c:formatCode>General</c:formatCode>
                <c:ptCount val="40"/>
                <c:pt idx="0">
                  <c:v>12833.766851241</c:v>
                </c:pt>
                <c:pt idx="1">
                  <c:v>12933.3314170208</c:v>
                </c:pt>
                <c:pt idx="2">
                  <c:v>13105.5820399214</c:v>
                </c:pt>
                <c:pt idx="3">
                  <c:v>13500.2452632038</c:v>
                </c:pt>
                <c:pt idx="4">
                  <c:v>13819.3378723938</c:v>
                </c:pt>
                <c:pt idx="5">
                  <c:v>14195.2595396351</c:v>
                </c:pt>
                <c:pt idx="6">
                  <c:v>14268.6315283127</c:v>
                </c:pt>
                <c:pt idx="7">
                  <c:v>14620.1020429439</c:v>
                </c:pt>
                <c:pt idx="8">
                  <c:v>14809.9309114888</c:v>
                </c:pt>
                <c:pt idx="9">
                  <c:v>15633.7812346274</c:v>
                </c:pt>
                <c:pt idx="10">
                  <c:v>15732.6870496074</c:v>
                </c:pt>
                <c:pt idx="11">
                  <c:v>15946.1296382698</c:v>
                </c:pt>
                <c:pt idx="12">
                  <c:v>16360.4789511369</c:v>
                </c:pt>
                <c:pt idx="13">
                  <c:v>16495.748779802</c:v>
                </c:pt>
                <c:pt idx="14">
                  <c:v>16640.4329917665</c:v>
                </c:pt>
                <c:pt idx="15">
                  <c:v>16783.2056818783</c:v>
                </c:pt>
                <c:pt idx="16">
                  <c:v>16980.6981669961</c:v>
                </c:pt>
                <c:pt idx="17">
                  <c:v>18018.2717416551</c:v>
                </c:pt>
                <c:pt idx="18">
                  <c:v>17907.4950360302</c:v>
                </c:pt>
                <c:pt idx="19">
                  <c:v>17971.7860668136</c:v>
                </c:pt>
                <c:pt idx="20">
                  <c:v>17632.3049949939</c:v>
                </c:pt>
                <c:pt idx="21">
                  <c:v>17057.9845318593</c:v>
                </c:pt>
                <c:pt idx="22">
                  <c:v>17975.2607921288</c:v>
                </c:pt>
                <c:pt idx="23">
                  <c:v>16526.3371247548</c:v>
                </c:pt>
                <c:pt idx="24">
                  <c:v>17857.0402979065</c:v>
                </c:pt>
                <c:pt idx="25">
                  <c:v>17898.9517603187</c:v>
                </c:pt>
                <c:pt idx="26">
                  <c:v>18299.1180683679</c:v>
                </c:pt>
                <c:pt idx="27">
                  <c:v>18832.521056473</c:v>
                </c:pt>
                <c:pt idx="28">
                  <c:v>18447.1274061126</c:v>
                </c:pt>
                <c:pt idx="29">
                  <c:v>18856.3752905624</c:v>
                </c:pt>
                <c:pt idx="30">
                  <c:v>19196.6203497213</c:v>
                </c:pt>
                <c:pt idx="31">
                  <c:v>20214.8794757295</c:v>
                </c:pt>
                <c:pt idx="32">
                  <c:v>20192.2786410202</c:v>
                </c:pt>
                <c:pt idx="33">
                  <c:v>20670.0390068764</c:v>
                </c:pt>
                <c:pt idx="34">
                  <c:v>20576.3626628468</c:v>
                </c:pt>
                <c:pt idx="35">
                  <c:v>21598.3645114646</c:v>
                </c:pt>
                <c:pt idx="36">
                  <c:v>22492.3628585386</c:v>
                </c:pt>
                <c:pt idx="37">
                  <c:v>21927.1943302373</c:v>
                </c:pt>
                <c:pt idx="38">
                  <c:v>21766.9912380224</c:v>
                </c:pt>
                <c:pt idx="39">
                  <c:v>22675.4098650174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003573"/>
        <c:axId val="37403146"/>
      </c:lineChart>
      <c:catAx>
        <c:axId val="470035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 Axis 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403146"/>
        <c:crosses val="autoZero"/>
        <c:auto val="1"/>
        <c:lblAlgn val="ctr"/>
        <c:lblOffset val="100"/>
      </c:catAx>
      <c:valAx>
        <c:axId val="37403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003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237600</xdr:colOff>
      <xdr:row>0</xdr:row>
      <xdr:rowOff>0</xdr:rowOff>
    </xdr:from>
    <xdr:to>
      <xdr:col>23</xdr:col>
      <xdr:colOff>273240</xdr:colOff>
      <xdr:row>25</xdr:row>
      <xdr:rowOff>220680</xdr:rowOff>
    </xdr:to>
    <xdr:graphicFrame>
      <xdr:nvGraphicFramePr>
        <xdr:cNvPr id="0" name=""/>
        <xdr:cNvGraphicFramePr/>
      </xdr:nvGraphicFramePr>
      <xdr:xfrm>
        <a:off x="9988560" y="0"/>
        <a:ext cx="9789120" cy="61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V15" activeCellId="0" sqref="V15"/>
    </sheetView>
  </sheetViews>
  <sheetFormatPr defaultRowHeight="12.8"/>
  <cols>
    <col collapsed="false" hidden="false" max="1" min="1" style="0" width="6.57142857142857"/>
    <col collapsed="false" hidden="false" max="2" min="2" style="0" width="8.91836734693878"/>
    <col collapsed="false" hidden="false" max="3" min="3" style="0" width="7.85714285714286"/>
    <col collapsed="false" hidden="false" max="4" min="4" style="0" width="8.28061224489796"/>
    <col collapsed="false" hidden="false" max="5" min="5" style="0" width="22.6071428571429"/>
    <col collapsed="false" hidden="false" max="6" min="6" style="0" width="25.8112244897959"/>
    <col collapsed="false" hidden="false" max="7" min="7" style="0" width="15.1173469387755"/>
    <col collapsed="false" hidden="false" max="8" min="8" style="0" width="7.85714285714286"/>
    <col collapsed="false" hidden="false" max="1025" min="9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customFormat="false" ht="15" hidden="false" customHeight="false" outlineLevel="0" collapsed="false">
      <c r="A2" s="1" t="n">
        <v>1996</v>
      </c>
      <c r="B2" s="1" t="n">
        <v>1</v>
      </c>
      <c r="C2" s="1" t="n">
        <v>10222</v>
      </c>
      <c r="D2" s="1" t="n">
        <v>708</v>
      </c>
      <c r="E2" s="1" t="n">
        <v>4084</v>
      </c>
      <c r="F2" s="1" t="n">
        <v>1233</v>
      </c>
      <c r="G2" s="1" t="n">
        <v>4198</v>
      </c>
      <c r="H2" s="1" t="n">
        <v>10222</v>
      </c>
    </row>
    <row r="3" customFormat="false" ht="15" hidden="false" customHeight="false" outlineLevel="0" collapsed="false">
      <c r="A3" s="1" t="n">
        <v>1996</v>
      </c>
      <c r="B3" s="1" t="n">
        <v>2</v>
      </c>
      <c r="C3" s="1" t="n">
        <v>13549</v>
      </c>
      <c r="D3" s="1" t="n">
        <v>845</v>
      </c>
      <c r="E3" s="1" t="n">
        <v>6329</v>
      </c>
      <c r="F3" s="1" t="n">
        <v>1684</v>
      </c>
      <c r="G3" s="1" t="n">
        <v>4691</v>
      </c>
      <c r="H3" s="1" t="n">
        <v>13549</v>
      </c>
    </row>
    <row r="4" customFormat="false" ht="15" hidden="false" customHeight="false" outlineLevel="0" collapsed="false">
      <c r="A4" s="1" t="n">
        <v>1996</v>
      </c>
      <c r="B4" s="1" t="n">
        <v>3</v>
      </c>
      <c r="C4" s="1" t="n">
        <v>16632</v>
      </c>
      <c r="D4" s="1" t="n">
        <v>1053</v>
      </c>
      <c r="E4" s="1" t="n">
        <v>7617</v>
      </c>
      <c r="F4" s="1" t="n">
        <v>2075</v>
      </c>
      <c r="G4" s="1" t="n">
        <v>2887</v>
      </c>
      <c r="H4" s="1" t="n">
        <v>16632</v>
      </c>
    </row>
    <row r="5" customFormat="false" ht="15" hidden="false" customHeight="false" outlineLevel="0" collapsed="false">
      <c r="A5" s="1" t="n">
        <v>1996</v>
      </c>
      <c r="B5" s="1" t="n">
        <v>4</v>
      </c>
      <c r="C5" s="1" t="n">
        <v>11983</v>
      </c>
      <c r="D5" s="1" t="n">
        <v>853</v>
      </c>
      <c r="E5" s="1" t="n">
        <v>4788</v>
      </c>
      <c r="F5" s="1" t="n">
        <v>1406</v>
      </c>
      <c r="G5" s="1" t="n">
        <v>4936</v>
      </c>
      <c r="H5" s="1" t="n">
        <v>11983</v>
      </c>
    </row>
    <row r="6" customFormat="false" ht="15" hidden="false" customHeight="false" outlineLevel="0" collapsed="false">
      <c r="A6" s="1" t="n">
        <v>1997</v>
      </c>
      <c r="B6" s="1" t="n">
        <v>1</v>
      </c>
      <c r="C6" s="1" t="n">
        <v>11007</v>
      </c>
      <c r="D6" s="1" t="n">
        <v>794</v>
      </c>
      <c r="E6" s="1" t="n">
        <v>4311</v>
      </c>
      <c r="F6" s="1" t="n">
        <v>1368</v>
      </c>
      <c r="G6" s="1" t="n">
        <v>4534</v>
      </c>
      <c r="H6" s="1" t="n">
        <v>11007</v>
      </c>
    </row>
    <row r="7" customFormat="false" ht="15" hidden="false" customHeight="false" outlineLevel="0" collapsed="false">
      <c r="A7" s="1" t="n">
        <v>1997</v>
      </c>
      <c r="B7" s="1" t="n">
        <v>2</v>
      </c>
      <c r="C7" s="1" t="n">
        <v>14871</v>
      </c>
      <c r="D7" s="1" t="n">
        <v>1010</v>
      </c>
      <c r="E7" s="1" t="n">
        <v>6824</v>
      </c>
      <c r="F7" s="1" t="n">
        <v>1843</v>
      </c>
      <c r="G7" s="1" t="n">
        <v>5195</v>
      </c>
      <c r="H7" s="1" t="n">
        <v>14871</v>
      </c>
    </row>
    <row r="8" customFormat="false" ht="15" hidden="false" customHeight="false" outlineLevel="0" collapsed="false">
      <c r="A8" s="1" t="n">
        <v>1997</v>
      </c>
      <c r="B8" s="1" t="n">
        <v>3</v>
      </c>
      <c r="C8" s="1" t="n">
        <v>18108</v>
      </c>
      <c r="D8" s="1" t="n">
        <v>1135</v>
      </c>
      <c r="E8" s="1" t="n">
        <v>8267</v>
      </c>
      <c r="F8" s="1" t="n">
        <v>2281</v>
      </c>
      <c r="G8" s="1" t="n">
        <v>6425</v>
      </c>
      <c r="H8" s="1" t="n">
        <v>18108</v>
      </c>
    </row>
    <row r="9" customFormat="false" ht="15" hidden="false" customHeight="false" outlineLevel="0" collapsed="false">
      <c r="A9" s="1" t="n">
        <v>1997</v>
      </c>
      <c r="B9" s="1" t="n">
        <v>4</v>
      </c>
      <c r="C9" s="1" t="n">
        <v>12977</v>
      </c>
      <c r="D9" s="1" t="n">
        <v>946</v>
      </c>
      <c r="E9" s="1" t="n">
        <v>5200</v>
      </c>
      <c r="F9" s="1" t="n">
        <v>1517</v>
      </c>
      <c r="G9" s="1" t="n">
        <v>5314</v>
      </c>
      <c r="H9" s="1" t="n">
        <v>12977</v>
      </c>
    </row>
    <row r="10" customFormat="false" ht="15" hidden="false" customHeight="false" outlineLevel="0" collapsed="false">
      <c r="A10" s="1" t="n">
        <v>1998</v>
      </c>
      <c r="B10" s="1" t="n">
        <v>1</v>
      </c>
      <c r="C10" s="1" t="n">
        <v>11796</v>
      </c>
      <c r="D10" s="1" t="n">
        <v>853</v>
      </c>
      <c r="E10" s="1" t="n">
        <v>4512</v>
      </c>
      <c r="F10" s="1" t="n">
        <v>1450</v>
      </c>
      <c r="G10" s="1" t="n">
        <v>4881</v>
      </c>
      <c r="H10" s="1" t="n">
        <v>11796</v>
      </c>
    </row>
    <row r="11" customFormat="false" ht="15" hidden="false" customHeight="false" outlineLevel="0" collapsed="false">
      <c r="A11" s="1" t="n">
        <v>1998</v>
      </c>
      <c r="B11" s="1" t="n">
        <v>2</v>
      </c>
      <c r="C11" s="1" t="n">
        <v>16378</v>
      </c>
      <c r="D11" s="1" t="n">
        <v>1091</v>
      </c>
      <c r="E11" s="1" t="n">
        <v>7615</v>
      </c>
      <c r="F11" s="1" t="n">
        <v>1974</v>
      </c>
      <c r="G11" s="1" t="n">
        <v>5698</v>
      </c>
      <c r="H11" s="1" t="n">
        <v>16378</v>
      </c>
    </row>
    <row r="12" customFormat="false" ht="15" hidden="false" customHeight="false" outlineLevel="0" collapsed="false">
      <c r="A12" s="1" t="n">
        <v>1998</v>
      </c>
      <c r="B12" s="1" t="n">
        <v>3</v>
      </c>
      <c r="C12" s="1" t="n">
        <v>19966</v>
      </c>
      <c r="D12" s="1" t="n">
        <v>1269</v>
      </c>
      <c r="E12" s="1" t="n">
        <v>9262</v>
      </c>
      <c r="F12" s="1" t="n">
        <v>2409</v>
      </c>
      <c r="G12" s="1" t="n">
        <v>7026</v>
      </c>
      <c r="H12" s="1" t="n">
        <v>19966</v>
      </c>
    </row>
    <row r="13" customFormat="false" ht="15" hidden="false" customHeight="false" outlineLevel="0" collapsed="false">
      <c r="A13" s="1" t="n">
        <v>1998</v>
      </c>
      <c r="B13" s="1" t="n">
        <v>4</v>
      </c>
      <c r="C13" s="1" t="n">
        <v>14154</v>
      </c>
      <c r="D13" s="1" t="n">
        <v>1050</v>
      </c>
      <c r="E13" s="1" t="n">
        <v>6128</v>
      </c>
      <c r="F13" s="1" t="n">
        <v>1608</v>
      </c>
      <c r="G13" s="1" t="n">
        <v>5309</v>
      </c>
      <c r="H13" s="1" t="n">
        <v>14154</v>
      </c>
    </row>
    <row r="14" customFormat="false" ht="15" hidden="false" customHeight="false" outlineLevel="0" collapsed="false">
      <c r="A14" s="1" t="n">
        <v>1999</v>
      </c>
      <c r="B14" s="1" t="n">
        <v>1</v>
      </c>
      <c r="C14" s="1" t="n">
        <v>13031</v>
      </c>
      <c r="D14" s="1" t="n">
        <v>972</v>
      </c>
      <c r="E14" s="1" t="n">
        <v>5550</v>
      </c>
      <c r="F14" s="1" t="n">
        <v>1588</v>
      </c>
      <c r="G14" s="1" t="n">
        <v>4922</v>
      </c>
      <c r="H14" s="1" t="n">
        <v>13031</v>
      </c>
    </row>
    <row r="15" customFormat="false" ht="15" hidden="false" customHeight="false" outlineLevel="0" collapsed="false">
      <c r="A15" s="1" t="n">
        <v>1999</v>
      </c>
      <c r="B15" s="1" t="n">
        <v>2</v>
      </c>
      <c r="C15" s="1" t="n">
        <v>17281</v>
      </c>
      <c r="D15" s="1" t="n">
        <v>1156</v>
      </c>
      <c r="E15" s="1" t="n">
        <v>8681</v>
      </c>
      <c r="F15" s="1" t="n">
        <v>2068</v>
      </c>
      <c r="G15" s="1" t="n">
        <v>5376</v>
      </c>
      <c r="H15" s="1" t="n">
        <v>17281</v>
      </c>
    </row>
    <row r="16" customFormat="false" ht="15" hidden="false" customHeight="false" outlineLevel="0" collapsed="false">
      <c r="A16" s="1" t="n">
        <v>1999</v>
      </c>
      <c r="B16" s="1" t="n">
        <v>3</v>
      </c>
      <c r="C16" s="1" t="n">
        <v>21118</v>
      </c>
      <c r="D16" s="1" t="n">
        <v>1298</v>
      </c>
      <c r="E16" s="1" t="n">
        <v>10606</v>
      </c>
      <c r="F16" s="1" t="n">
        <v>2638</v>
      </c>
      <c r="G16" s="1" t="n">
        <v>6576</v>
      </c>
      <c r="H16" s="1" t="n">
        <v>21118</v>
      </c>
    </row>
    <row r="17" customFormat="false" ht="15" hidden="false" customHeight="false" outlineLevel="0" collapsed="false">
      <c r="A17" s="1" t="n">
        <v>1999</v>
      </c>
      <c r="B17" s="1" t="n">
        <v>4</v>
      </c>
      <c r="C17" s="1" t="n">
        <v>14897</v>
      </c>
      <c r="D17" s="1" t="n">
        <v>1062</v>
      </c>
      <c r="E17" s="1" t="n">
        <v>6554</v>
      </c>
      <c r="F17" s="1" t="n">
        <v>1760</v>
      </c>
      <c r="G17" s="1" t="n">
        <v>5521</v>
      </c>
      <c r="H17" s="1" t="n">
        <v>14897</v>
      </c>
    </row>
    <row r="18" customFormat="false" ht="15" hidden="false" customHeight="false" outlineLevel="0" collapsed="false">
      <c r="A18" s="1" t="n">
        <v>2000</v>
      </c>
      <c r="B18" s="1" t="n">
        <v>1</v>
      </c>
      <c r="C18" s="1" t="n">
        <v>13525</v>
      </c>
      <c r="D18" s="1" t="n">
        <v>969</v>
      </c>
      <c r="E18" s="1" t="n">
        <v>5811</v>
      </c>
      <c r="F18" s="1" t="n">
        <v>1656</v>
      </c>
      <c r="G18" s="1" t="n">
        <v>5088</v>
      </c>
      <c r="H18" s="1" t="n">
        <v>13525</v>
      </c>
    </row>
    <row r="19" customFormat="false" ht="15" hidden="false" customHeight="false" outlineLevel="0" collapsed="false">
      <c r="A19" s="1" t="n">
        <v>2000</v>
      </c>
      <c r="B19" s="1" t="n">
        <v>2</v>
      </c>
      <c r="C19" s="1" t="n">
        <v>18876</v>
      </c>
      <c r="D19" s="1" t="n">
        <v>1184</v>
      </c>
      <c r="E19" s="1" t="n">
        <v>9560</v>
      </c>
      <c r="F19" s="1" t="n">
        <v>2290</v>
      </c>
      <c r="G19" s="1" t="n">
        <v>5842</v>
      </c>
      <c r="H19" s="1" t="n">
        <v>18876</v>
      </c>
    </row>
    <row r="20" customFormat="false" ht="15" hidden="false" customHeight="false" outlineLevel="0" collapsed="false">
      <c r="A20" s="1" t="n">
        <v>2000</v>
      </c>
      <c r="B20" s="1" t="n">
        <v>3</v>
      </c>
      <c r="C20" s="1" t="n">
        <v>22726</v>
      </c>
      <c r="D20" s="1" t="n">
        <v>1370</v>
      </c>
      <c r="E20" s="1" t="n">
        <v>11585</v>
      </c>
      <c r="F20" s="1" t="n">
        <v>2795</v>
      </c>
      <c r="G20" s="1" t="n">
        <v>6976</v>
      </c>
      <c r="H20" s="1" t="n">
        <v>22726</v>
      </c>
    </row>
    <row r="21" customFormat="false" ht="15" hidden="false" customHeight="false" outlineLevel="0" collapsed="false">
      <c r="A21" s="1" t="n">
        <v>2000</v>
      </c>
      <c r="B21" s="1" t="n">
        <v>4</v>
      </c>
      <c r="C21" s="1" t="n">
        <v>15952</v>
      </c>
      <c r="D21" s="1" t="n">
        <v>1122</v>
      </c>
      <c r="E21" s="1" t="n">
        <v>7101</v>
      </c>
      <c r="F21" s="1" t="n">
        <v>1863</v>
      </c>
      <c r="G21" s="1" t="n">
        <v>5867</v>
      </c>
      <c r="H21" s="1" t="n">
        <v>15952</v>
      </c>
    </row>
    <row r="22" customFormat="false" ht="15" hidden="false" customHeight="false" outlineLevel="0" collapsed="false">
      <c r="A22" s="1" t="n">
        <v>2001</v>
      </c>
      <c r="B22" s="1" t="n">
        <v>1</v>
      </c>
      <c r="C22" s="1" t="n">
        <v>14044</v>
      </c>
      <c r="D22" s="1" t="n">
        <v>954</v>
      </c>
      <c r="E22" s="1" t="n">
        <v>6134</v>
      </c>
      <c r="F22" s="1" t="n">
        <v>1702</v>
      </c>
      <c r="G22" s="1" t="n">
        <v>5254</v>
      </c>
      <c r="H22" s="1" t="n">
        <v>14044</v>
      </c>
    </row>
    <row r="23" customFormat="false" ht="15" hidden="false" customHeight="false" outlineLevel="0" collapsed="false">
      <c r="A23" s="1" t="n">
        <v>2001</v>
      </c>
      <c r="B23" s="1" t="n">
        <v>2</v>
      </c>
      <c r="C23" s="1" t="n">
        <v>17870</v>
      </c>
      <c r="D23" s="1" t="n">
        <v>1111</v>
      </c>
      <c r="E23" s="1" t="n">
        <v>9369</v>
      </c>
      <c r="F23" s="1" t="n">
        <v>2182</v>
      </c>
      <c r="G23" s="1" t="n">
        <v>5207</v>
      </c>
      <c r="H23" s="1" t="n">
        <v>17870</v>
      </c>
    </row>
    <row r="24" customFormat="false" ht="15" hidden="false" customHeight="false" outlineLevel="0" collapsed="false">
      <c r="A24" s="1" t="n">
        <v>2001</v>
      </c>
      <c r="B24" s="1" t="n">
        <v>3</v>
      </c>
      <c r="C24" s="1" t="n">
        <v>22812</v>
      </c>
      <c r="D24" s="1" t="n">
        <v>1365</v>
      </c>
      <c r="E24" s="1" t="n">
        <v>11974</v>
      </c>
      <c r="F24" s="1" t="n">
        <v>2858</v>
      </c>
      <c r="G24" s="1" t="n">
        <v>6616</v>
      </c>
      <c r="H24" s="1" t="n">
        <v>22812</v>
      </c>
    </row>
    <row r="25" customFormat="false" ht="15" hidden="false" customHeight="false" outlineLevel="0" collapsed="false">
      <c r="A25" s="1" t="n">
        <v>2001</v>
      </c>
      <c r="B25" s="1" t="n">
        <v>4</v>
      </c>
      <c r="C25" s="1" t="n">
        <v>14669</v>
      </c>
      <c r="D25" s="1" t="n">
        <v>1160</v>
      </c>
      <c r="E25" s="1" t="n">
        <v>6785</v>
      </c>
      <c r="F25" s="1" t="n">
        <v>1672</v>
      </c>
      <c r="G25" s="1" t="n">
        <v>5051</v>
      </c>
      <c r="H25" s="1" t="n">
        <v>14669</v>
      </c>
    </row>
    <row r="26" customFormat="false" ht="15" hidden="false" customHeight="false" outlineLevel="0" collapsed="false">
      <c r="A26" s="1" t="n">
        <v>2002</v>
      </c>
      <c r="B26" s="1" t="n">
        <v>1</v>
      </c>
      <c r="C26" s="1" t="n">
        <v>14223</v>
      </c>
      <c r="D26" s="1" t="n">
        <v>1093</v>
      </c>
      <c r="E26" s="1" t="n">
        <v>6376</v>
      </c>
      <c r="F26" s="1" t="n">
        <v>1669</v>
      </c>
      <c r="G26" s="1" t="n">
        <v>5085</v>
      </c>
      <c r="H26" s="1" t="n">
        <v>14223</v>
      </c>
    </row>
    <row r="27" customFormat="false" ht="15" hidden="false" customHeight="false" outlineLevel="0" collapsed="false">
      <c r="A27" s="1" t="n">
        <v>2002</v>
      </c>
      <c r="B27" s="1" t="n">
        <v>2</v>
      </c>
      <c r="C27" s="1" t="n">
        <v>18751</v>
      </c>
      <c r="D27" s="1" t="n">
        <v>1190</v>
      </c>
      <c r="E27" s="1" t="n">
        <v>10036</v>
      </c>
      <c r="F27" s="1" t="n">
        <v>2221</v>
      </c>
      <c r="G27" s="1" t="n">
        <v>5304</v>
      </c>
      <c r="H27" s="1" t="n">
        <v>18751</v>
      </c>
    </row>
    <row r="28" customFormat="false" ht="15" hidden="false" customHeight="false" outlineLevel="0" collapsed="false">
      <c r="A28" s="1" t="n">
        <v>2002</v>
      </c>
      <c r="B28" s="1" t="n">
        <v>3</v>
      </c>
      <c r="C28" s="1" t="n">
        <v>23223</v>
      </c>
      <c r="D28" s="1" t="n">
        <v>1405</v>
      </c>
      <c r="E28" s="1" t="n">
        <v>12464</v>
      </c>
      <c r="F28" s="1" t="n">
        <v>2879</v>
      </c>
      <c r="G28" s="1" t="n">
        <v>6475</v>
      </c>
      <c r="H28" s="1" t="n">
        <v>23223</v>
      </c>
    </row>
    <row r="29" customFormat="false" ht="15" hidden="false" customHeight="false" outlineLevel="0" collapsed="false">
      <c r="A29" s="1" t="n">
        <v>2002</v>
      </c>
      <c r="B29" s="1" t="n">
        <v>4</v>
      </c>
      <c r="C29" s="1" t="n">
        <v>16716</v>
      </c>
      <c r="D29" s="1" t="n">
        <v>1214</v>
      </c>
      <c r="E29" s="1" t="n">
        <v>7843</v>
      </c>
      <c r="F29" s="1" t="n">
        <v>1912</v>
      </c>
      <c r="G29" s="1" t="n">
        <v>5747</v>
      </c>
      <c r="H29" s="1" t="n">
        <v>16716</v>
      </c>
    </row>
    <row r="30" customFormat="false" ht="15" hidden="false" customHeight="false" outlineLevel="0" collapsed="false">
      <c r="A30" s="1" t="n">
        <v>2003</v>
      </c>
      <c r="B30" s="1" t="n">
        <v>1</v>
      </c>
      <c r="C30" s="1" t="n">
        <v>14693</v>
      </c>
      <c r="D30" s="1" t="n">
        <v>1091</v>
      </c>
      <c r="E30" s="1" t="n">
        <v>6833</v>
      </c>
      <c r="F30" s="1" t="n">
        <v>1718</v>
      </c>
      <c r="G30" s="1" t="n">
        <v>5052</v>
      </c>
      <c r="H30" s="1" t="n">
        <v>14693</v>
      </c>
    </row>
    <row r="31" customFormat="false" ht="15" hidden="false" customHeight="false" outlineLevel="0" collapsed="false">
      <c r="A31" s="1" t="n">
        <v>2003</v>
      </c>
      <c r="B31" s="1" t="n">
        <v>2</v>
      </c>
      <c r="C31" s="1" t="n">
        <v>19754</v>
      </c>
      <c r="D31" s="1" t="n">
        <v>1242</v>
      </c>
      <c r="E31" s="1" t="n">
        <v>10998</v>
      </c>
      <c r="F31" s="1" t="n">
        <v>2308</v>
      </c>
      <c r="G31" s="1" t="n">
        <v>5205</v>
      </c>
      <c r="H31" s="1" t="n">
        <v>19754</v>
      </c>
    </row>
    <row r="32" customFormat="false" ht="15" hidden="false" customHeight="false" outlineLevel="0" collapsed="false">
      <c r="A32" s="1" t="n">
        <v>2003</v>
      </c>
      <c r="B32" s="1" t="n">
        <v>3</v>
      </c>
      <c r="C32" s="1" t="n">
        <v>24362</v>
      </c>
      <c r="D32" s="1" t="n">
        <v>1442</v>
      </c>
      <c r="E32" s="1" t="n">
        <v>13324</v>
      </c>
      <c r="F32" s="1" t="n">
        <v>3086</v>
      </c>
      <c r="G32" s="1" t="n">
        <v>6510</v>
      </c>
      <c r="H32" s="1" t="n">
        <v>24362</v>
      </c>
    </row>
    <row r="33" customFormat="false" ht="15" hidden="false" customHeight="false" outlineLevel="0" collapsed="false">
      <c r="A33" s="1" t="n">
        <v>2003</v>
      </c>
      <c r="B33" s="1" t="n">
        <v>4</v>
      </c>
      <c r="C33" s="1" t="n">
        <v>17943</v>
      </c>
      <c r="D33" s="1" t="n">
        <v>1296</v>
      </c>
      <c r="E33" s="1" t="n">
        <v>8488</v>
      </c>
      <c r="F33" s="1" t="n">
        <v>2119</v>
      </c>
      <c r="G33" s="1" t="n">
        <v>6040</v>
      </c>
      <c r="H33" s="1" t="n">
        <v>17943</v>
      </c>
    </row>
    <row r="34" customFormat="false" ht="15" hidden="false" customHeight="false" outlineLevel="0" collapsed="false">
      <c r="A34" s="1" t="n">
        <v>2004</v>
      </c>
      <c r="B34" s="1" t="n">
        <v>1</v>
      </c>
      <c r="C34" s="1" t="n">
        <v>16083</v>
      </c>
      <c r="D34" s="1" t="n">
        <v>1199</v>
      </c>
      <c r="E34" s="1" t="n">
        <v>7353</v>
      </c>
      <c r="F34" s="1" t="n">
        <v>1951</v>
      </c>
      <c r="G34" s="1" t="n">
        <v>5581</v>
      </c>
      <c r="H34" s="1" t="n">
        <v>16083</v>
      </c>
    </row>
    <row r="35" customFormat="false" ht="15" hidden="false" customHeight="false" outlineLevel="0" collapsed="false">
      <c r="A35" s="1" t="n">
        <v>2004</v>
      </c>
      <c r="B35" s="1" t="n">
        <v>2</v>
      </c>
      <c r="C35" s="1" t="n">
        <v>21654</v>
      </c>
      <c r="D35" s="1" t="n">
        <v>1347</v>
      </c>
      <c r="E35" s="1" t="n">
        <v>11505</v>
      </c>
      <c r="F35" s="1" t="n">
        <v>2874</v>
      </c>
      <c r="G35" s="1" t="n">
        <v>5928</v>
      </c>
      <c r="H35" s="1" t="n">
        <v>21654</v>
      </c>
    </row>
    <row r="36" customFormat="false" ht="15" hidden="false" customHeight="false" outlineLevel="0" collapsed="false">
      <c r="A36" s="1" t="n">
        <v>2004</v>
      </c>
      <c r="B36" s="1" t="n">
        <v>3</v>
      </c>
      <c r="C36" s="1" t="n">
        <v>26113</v>
      </c>
      <c r="D36" s="1" t="n">
        <v>1507</v>
      </c>
      <c r="E36" s="1" t="n">
        <v>13864</v>
      </c>
      <c r="F36" s="1" t="n">
        <v>3712</v>
      </c>
      <c r="G36" s="1" t="n">
        <v>7030</v>
      </c>
      <c r="H36" s="1" t="n">
        <v>26113</v>
      </c>
    </row>
    <row r="37" customFormat="false" ht="15" hidden="false" customHeight="false" outlineLevel="0" collapsed="false">
      <c r="A37" s="1" t="n">
        <v>2004</v>
      </c>
      <c r="B37" s="1" t="n">
        <v>4</v>
      </c>
      <c r="C37" s="1" t="n">
        <v>19171</v>
      </c>
      <c r="D37" s="1" t="n">
        <v>1350</v>
      </c>
      <c r="E37" s="1" t="n">
        <v>8862</v>
      </c>
      <c r="F37" s="1" t="n">
        <v>2618</v>
      </c>
      <c r="G37" s="1" t="n">
        <v>6341</v>
      </c>
      <c r="H37" s="1" t="n">
        <v>19171</v>
      </c>
    </row>
    <row r="38" customFormat="false" ht="15" hidden="false" customHeight="false" outlineLevel="0" collapsed="false">
      <c r="A38" s="1" t="n">
        <v>2005</v>
      </c>
      <c r="B38" s="1" t="n">
        <v>1</v>
      </c>
      <c r="C38" s="1" t="n">
        <v>17915</v>
      </c>
      <c r="D38" s="1" t="n">
        <v>1300</v>
      </c>
      <c r="E38" s="1" t="n">
        <v>8102</v>
      </c>
      <c r="F38" s="1" t="n">
        <v>2589</v>
      </c>
      <c r="G38" s="1" t="n">
        <v>5924</v>
      </c>
      <c r="H38" s="1" t="n">
        <v>17915</v>
      </c>
    </row>
    <row r="39" customFormat="false" ht="15" hidden="false" customHeight="false" outlineLevel="0" collapsed="false">
      <c r="A39" s="1" t="n">
        <v>2005</v>
      </c>
      <c r="B39" s="1" t="n">
        <v>2</v>
      </c>
      <c r="C39" s="1" t="n">
        <v>22971</v>
      </c>
      <c r="D39" s="1" t="n">
        <v>1472</v>
      </c>
      <c r="E39" s="1" t="n">
        <v>11918</v>
      </c>
      <c r="F39" s="1" t="n">
        <v>3490</v>
      </c>
      <c r="G39" s="1" t="n">
        <v>6091</v>
      </c>
      <c r="H39" s="1" t="n">
        <v>22971</v>
      </c>
    </row>
    <row r="40" customFormat="false" ht="15" hidden="false" customHeight="false" outlineLevel="0" collapsed="false">
      <c r="A40" s="1" t="n">
        <v>2005</v>
      </c>
      <c r="B40" s="1" t="n">
        <v>3</v>
      </c>
      <c r="C40" s="1" t="n">
        <v>27624</v>
      </c>
      <c r="D40" s="1" t="n">
        <v>1656</v>
      </c>
      <c r="E40" s="1" t="n">
        <v>14288</v>
      </c>
      <c r="F40" s="1" t="n">
        <v>4405</v>
      </c>
      <c r="G40" s="1" t="n">
        <v>7276</v>
      </c>
      <c r="H40" s="1" t="n">
        <v>27624</v>
      </c>
    </row>
    <row r="41" customFormat="false" ht="15" hidden="false" customHeight="false" outlineLevel="0" collapsed="false">
      <c r="A41" s="1" t="n">
        <v>2005</v>
      </c>
      <c r="B41" s="1" t="n">
        <v>4</v>
      </c>
      <c r="C41" s="1" t="n">
        <v>20127</v>
      </c>
      <c r="D41" s="1" t="n">
        <v>1466</v>
      </c>
      <c r="E41" s="1" t="n">
        <v>9092</v>
      </c>
      <c r="F41" s="1" t="n">
        <v>3072</v>
      </c>
      <c r="G41" s="1" t="n">
        <v>6497</v>
      </c>
      <c r="H41" s="1" t="n">
        <v>20127</v>
      </c>
    </row>
    <row r="42" customFormat="false" ht="15" hidden="false" customHeight="false" outlineLevel="0" collapsed="false">
      <c r="A42" s="1" t="n">
        <v>2006</v>
      </c>
      <c r="B42" s="1" t="n">
        <v>1</v>
      </c>
      <c r="C42" s="1"/>
      <c r="D42" s="1"/>
      <c r="E42" s="1"/>
      <c r="F42" s="1"/>
      <c r="G42" s="1"/>
      <c r="H42" s="1"/>
    </row>
    <row r="43" customFormat="false" ht="15" hidden="false" customHeight="false" outlineLevel="0" collapsed="false">
      <c r="A43" s="1" t="n">
        <v>2006</v>
      </c>
      <c r="B43" s="1" t="n">
        <v>2</v>
      </c>
      <c r="C43" s="1"/>
      <c r="D43" s="1"/>
      <c r="E43" s="1"/>
      <c r="F43" s="1"/>
      <c r="G43" s="1"/>
      <c r="H43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" activeCellId="0" sqref="J2"/>
    </sheetView>
  </sheetViews>
  <sheetFormatPr defaultRowHeight="18.55"/>
  <cols>
    <col collapsed="false" hidden="false" max="1" min="1" style="2" width="11.9489795918367"/>
    <col collapsed="false" hidden="false" max="2" min="2" style="2" width="12.1479591836735"/>
    <col collapsed="false" hidden="false" max="3" min="3" style="2" width="14.5357142857143"/>
    <col collapsed="false" hidden="false" max="1025" min="4" style="3" width="11.5204081632653"/>
  </cols>
  <sheetData>
    <row r="1" customFormat="false" ht="18.5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7</v>
      </c>
      <c r="E1" s="3" t="s">
        <v>8</v>
      </c>
      <c r="F1" s="3" t="s">
        <v>9</v>
      </c>
      <c r="I1" s="3" t="s">
        <v>10</v>
      </c>
      <c r="J1" s="3" t="s">
        <v>11</v>
      </c>
    </row>
    <row r="2" customFormat="false" ht="18.55" hidden="false" customHeight="false" outlineLevel="0" collapsed="false">
      <c r="A2" s="2" t="n">
        <v>1996</v>
      </c>
      <c r="B2" s="2" t="n">
        <v>1</v>
      </c>
      <c r="C2" s="2" t="n">
        <v>10222</v>
      </c>
      <c r="I2" s="3" t="s">
        <v>12</v>
      </c>
      <c r="J2" s="3" t="n">
        <f aca="false">AVERAGE(F6,F10,F14,F18,F22,F26,F30,F34,F38)</f>
        <v>0.796492574509532</v>
      </c>
    </row>
    <row r="3" customFormat="false" ht="18.55" hidden="false" customHeight="false" outlineLevel="0" collapsed="false">
      <c r="A3" s="2" t="n">
        <v>1996</v>
      </c>
      <c r="B3" s="2" t="n">
        <v>2</v>
      </c>
      <c r="C3" s="2" t="n">
        <v>13549</v>
      </c>
      <c r="I3" s="3" t="s">
        <v>13</v>
      </c>
      <c r="J3" s="3" t="n">
        <f aca="false">AVERAGE(F7,F11,F15,F19,F23,F27,F31,F35,F39)</f>
        <v>1.0476032480053</v>
      </c>
    </row>
    <row r="4" customFormat="false" ht="18.55" hidden="false" customHeight="false" outlineLevel="0" collapsed="false">
      <c r="A4" s="2" t="n">
        <v>1996</v>
      </c>
      <c r="B4" s="2" t="n">
        <v>3</v>
      </c>
      <c r="C4" s="2" t="n">
        <v>16632</v>
      </c>
      <c r="E4" s="3" t="n">
        <f aca="false">AVERAGE(D5:D6)</f>
        <v>13194.625</v>
      </c>
      <c r="F4" s="3" t="n">
        <f aca="false">C4/E4</f>
        <v>1.26051327718673</v>
      </c>
      <c r="I4" s="3" t="s">
        <v>14</v>
      </c>
      <c r="J4" s="3" t="n">
        <f aca="false">AVERAGE(F4,F8,F12,F16,F20,F24,F28,F32,F36)</f>
        <v>1.26907755407861</v>
      </c>
    </row>
    <row r="5" customFormat="false" ht="18.55" hidden="false" customHeight="false" outlineLevel="0" collapsed="false">
      <c r="A5" s="2" t="n">
        <v>1996</v>
      </c>
      <c r="B5" s="2" t="n">
        <v>4</v>
      </c>
      <c r="C5" s="2" t="n">
        <v>11983</v>
      </c>
      <c r="D5" s="3" t="n">
        <f aca="false">AVERAGE(C2:C5)</f>
        <v>13096.5</v>
      </c>
      <c r="E5" s="3" t="n">
        <f aca="false">AVERAGE(D6:D7)</f>
        <v>13458</v>
      </c>
      <c r="F5" s="3" t="n">
        <f aca="false">C5/E5</f>
        <v>0.890399762223213</v>
      </c>
      <c r="I5" s="3" t="s">
        <v>15</v>
      </c>
      <c r="J5" s="3" t="n">
        <f aca="false">AVERAGE(F5,F9,F13,F17,F21,F25,F29,F33,F37)</f>
        <v>0.887613503782836</v>
      </c>
    </row>
    <row r="6" customFormat="false" ht="18.55" hidden="false" customHeight="false" outlineLevel="0" collapsed="false">
      <c r="A6" s="2" t="n">
        <v>1997</v>
      </c>
      <c r="B6" s="2" t="n">
        <v>1</v>
      </c>
      <c r="C6" s="2" t="n">
        <v>11007</v>
      </c>
      <c r="D6" s="3" t="n">
        <f aca="false">AVERAGE(C3:C6)</f>
        <v>13292.75</v>
      </c>
      <c r="E6" s="3" t="n">
        <f aca="false">AVERAGE(D7:D8)</f>
        <v>13807.75</v>
      </c>
      <c r="F6" s="3" t="n">
        <f aca="false">C6/E6</f>
        <v>0.797161014647571</v>
      </c>
    </row>
    <row r="7" customFormat="false" ht="18.55" hidden="false" customHeight="false" outlineLevel="0" collapsed="false">
      <c r="A7" s="2" t="n">
        <v>1997</v>
      </c>
      <c r="B7" s="2" t="n">
        <v>2</v>
      </c>
      <c r="C7" s="2" t="n">
        <v>14871</v>
      </c>
      <c r="D7" s="3" t="n">
        <f aca="false">AVERAGE(C4:C7)</f>
        <v>13623.25</v>
      </c>
      <c r="E7" s="3" t="n">
        <f aca="false">AVERAGE(D8:D9)</f>
        <v>14116.5</v>
      </c>
      <c r="F7" s="3" t="n">
        <f aca="false">C7/E7</f>
        <v>1.05344809265753</v>
      </c>
    </row>
    <row r="8" customFormat="false" ht="18.55" hidden="false" customHeight="false" outlineLevel="0" collapsed="false">
      <c r="A8" s="2" t="n">
        <v>1997</v>
      </c>
      <c r="B8" s="2" t="n">
        <v>3</v>
      </c>
      <c r="C8" s="2" t="n">
        <v>18108</v>
      </c>
      <c r="D8" s="3" t="n">
        <f aca="false">AVERAGE(C5:C8)</f>
        <v>13992.25</v>
      </c>
      <c r="E8" s="3" t="n">
        <f aca="false">AVERAGE(D9:D10)</f>
        <v>14339.375</v>
      </c>
      <c r="F8" s="3" t="n">
        <f aca="false">C8/E8</f>
        <v>1.26281654535152</v>
      </c>
    </row>
    <row r="9" customFormat="false" ht="18.55" hidden="false" customHeight="false" outlineLevel="0" collapsed="false">
      <c r="A9" s="2" t="n">
        <v>1997</v>
      </c>
      <c r="B9" s="2" t="n">
        <v>4</v>
      </c>
      <c r="C9" s="2" t="n">
        <v>12977</v>
      </c>
      <c r="D9" s="3" t="n">
        <f aca="false">AVERAGE(C6:C9)</f>
        <v>14240.75</v>
      </c>
      <c r="E9" s="3" t="n">
        <f aca="false">AVERAGE(D10:D11)</f>
        <v>14626.375</v>
      </c>
      <c r="F9" s="3" t="n">
        <f aca="false">C9/E9</f>
        <v>0.887232824264385</v>
      </c>
    </row>
    <row r="10" customFormat="false" ht="18.55" hidden="false" customHeight="false" outlineLevel="0" collapsed="false">
      <c r="A10" s="2" t="n">
        <v>1998</v>
      </c>
      <c r="B10" s="2" t="n">
        <v>1</v>
      </c>
      <c r="C10" s="2" t="n">
        <v>11796</v>
      </c>
      <c r="D10" s="3" t="n">
        <f aca="false">AVERAGE(C7:C10)</f>
        <v>14438</v>
      </c>
      <c r="E10" s="3" t="n">
        <f aca="false">AVERAGE(D11:D12)</f>
        <v>15047</v>
      </c>
      <c r="F10" s="3" t="n">
        <f aca="false">C10/E10</f>
        <v>0.783943643251146</v>
      </c>
    </row>
    <row r="11" customFormat="false" ht="18.55" hidden="false" customHeight="false" outlineLevel="0" collapsed="false">
      <c r="A11" s="2" t="n">
        <v>1998</v>
      </c>
      <c r="B11" s="2" t="n">
        <v>2</v>
      </c>
      <c r="C11" s="2" t="n">
        <v>16378</v>
      </c>
      <c r="D11" s="3" t="n">
        <f aca="false">AVERAGE(C8:C11)</f>
        <v>14814.75</v>
      </c>
      <c r="E11" s="3" t="n">
        <f aca="false">AVERAGE(D12:D13)</f>
        <v>15426.375</v>
      </c>
      <c r="F11" s="3" t="n">
        <f aca="false">C11/E11</f>
        <v>1.06168818014602</v>
      </c>
    </row>
    <row r="12" customFormat="false" ht="18.55" hidden="false" customHeight="false" outlineLevel="0" collapsed="false">
      <c r="A12" s="2" t="n">
        <v>1998</v>
      </c>
      <c r="B12" s="2" t="n">
        <v>3</v>
      </c>
      <c r="C12" s="2" t="n">
        <v>19966</v>
      </c>
      <c r="D12" s="3" t="n">
        <f aca="false">AVERAGE(C9:C12)</f>
        <v>15279.25</v>
      </c>
      <c r="E12" s="3" t="n">
        <f aca="false">AVERAGE(D13:D14)</f>
        <v>15727.875</v>
      </c>
      <c r="F12" s="3" t="n">
        <f aca="false">C12/E12</f>
        <v>1.26946583692966</v>
      </c>
    </row>
    <row r="13" customFormat="false" ht="18.55" hidden="false" customHeight="false" outlineLevel="0" collapsed="false">
      <c r="A13" s="2" t="n">
        <v>1998</v>
      </c>
      <c r="B13" s="2" t="n">
        <v>4</v>
      </c>
      <c r="C13" s="2" t="n">
        <v>14154</v>
      </c>
      <c r="D13" s="3" t="n">
        <f aca="false">AVERAGE(C10:C13)</f>
        <v>15573.5</v>
      </c>
      <c r="E13" s="3" t="n">
        <f aca="false">AVERAGE(D14:D15)</f>
        <v>15995.125</v>
      </c>
      <c r="F13" s="3" t="n">
        <f aca="false">C13/E13</f>
        <v>0.884894616328413</v>
      </c>
    </row>
    <row r="14" customFormat="false" ht="18.55" hidden="false" customHeight="false" outlineLevel="0" collapsed="false">
      <c r="A14" s="2" t="n">
        <v>1999</v>
      </c>
      <c r="B14" s="2" t="n">
        <v>1</v>
      </c>
      <c r="C14" s="2" t="n">
        <v>13031</v>
      </c>
      <c r="D14" s="3" t="n">
        <f aca="false">AVERAGE(C11:C14)</f>
        <v>15882.25</v>
      </c>
      <c r="E14" s="3" t="n">
        <f aca="false">AVERAGE(D15:D16)</f>
        <v>16252</v>
      </c>
      <c r="F14" s="3" t="n">
        <f aca="false">C14/E14</f>
        <v>0.801809008122077</v>
      </c>
    </row>
    <row r="15" customFormat="false" ht="18.55" hidden="false" customHeight="false" outlineLevel="0" collapsed="false">
      <c r="A15" s="2" t="n">
        <v>1999</v>
      </c>
      <c r="B15" s="2" t="n">
        <v>2</v>
      </c>
      <c r="C15" s="2" t="n">
        <v>17281</v>
      </c>
      <c r="D15" s="3" t="n">
        <f aca="false">AVERAGE(C12:C15)</f>
        <v>16108</v>
      </c>
      <c r="E15" s="3" t="n">
        <f aca="false">AVERAGE(D16:D17)</f>
        <v>16488.875</v>
      </c>
      <c r="F15" s="3" t="n">
        <f aca="false">C15/E15</f>
        <v>1.04803996634094</v>
      </c>
    </row>
    <row r="16" customFormat="false" ht="18.55" hidden="false" customHeight="false" outlineLevel="0" collapsed="false">
      <c r="A16" s="2" t="n">
        <v>1999</v>
      </c>
      <c r="B16" s="2" t="n">
        <v>3</v>
      </c>
      <c r="C16" s="2" t="n">
        <v>21118</v>
      </c>
      <c r="D16" s="3" t="n">
        <f aca="false">AVERAGE(C13:C16)</f>
        <v>16396</v>
      </c>
      <c r="E16" s="3" t="n">
        <f aca="false">AVERAGE(D17:D18)</f>
        <v>16643.5</v>
      </c>
      <c r="F16" s="3" t="n">
        <f aca="false">C16/E16</f>
        <v>1.2688436927329</v>
      </c>
    </row>
    <row r="17" customFormat="false" ht="18.55" hidden="false" customHeight="false" outlineLevel="0" collapsed="false">
      <c r="A17" s="2" t="n">
        <v>1999</v>
      </c>
      <c r="B17" s="2" t="n">
        <v>4</v>
      </c>
      <c r="C17" s="2" t="n">
        <v>14897</v>
      </c>
      <c r="D17" s="3" t="n">
        <f aca="false">AVERAGE(C14:C17)</f>
        <v>16581.75</v>
      </c>
      <c r="E17" s="3" t="n">
        <f aca="false">AVERAGE(D18:D19)</f>
        <v>16904.625</v>
      </c>
      <c r="F17" s="3" t="n">
        <f aca="false">C17/E17</f>
        <v>0.881238122703106</v>
      </c>
    </row>
    <row r="18" customFormat="false" ht="18.55" hidden="false" customHeight="false" outlineLevel="0" collapsed="false">
      <c r="A18" s="2" t="n">
        <v>2000</v>
      </c>
      <c r="B18" s="2" t="n">
        <v>1</v>
      </c>
      <c r="C18" s="2" t="n">
        <v>13525</v>
      </c>
      <c r="D18" s="3" t="n">
        <f aca="false">AVERAGE(C15:C18)</f>
        <v>16705.25</v>
      </c>
      <c r="E18" s="3" t="n">
        <f aca="false">AVERAGE(D19:D20)</f>
        <v>17305</v>
      </c>
      <c r="F18" s="3" t="n">
        <f aca="false">C18/E18</f>
        <v>0.781566021381104</v>
      </c>
    </row>
    <row r="19" customFormat="false" ht="18.55" hidden="false" customHeight="false" outlineLevel="0" collapsed="false">
      <c r="A19" s="2" t="n">
        <v>2000</v>
      </c>
      <c r="B19" s="2" t="n">
        <v>2</v>
      </c>
      <c r="C19" s="2" t="n">
        <v>18876</v>
      </c>
      <c r="D19" s="3" t="n">
        <f aca="false">AVERAGE(C16:C19)</f>
        <v>17104</v>
      </c>
      <c r="E19" s="3" t="n">
        <f aca="false">AVERAGE(D20:D21)</f>
        <v>17637.875</v>
      </c>
      <c r="F19" s="3" t="n">
        <f aca="false">C19/E19</f>
        <v>1.07019694832853</v>
      </c>
    </row>
    <row r="20" customFormat="false" ht="18.55" hidden="false" customHeight="false" outlineLevel="0" collapsed="false">
      <c r="A20" s="2" t="n">
        <v>2000</v>
      </c>
      <c r="B20" s="2" t="n">
        <v>3</v>
      </c>
      <c r="C20" s="2" t="n">
        <v>22726</v>
      </c>
      <c r="D20" s="3" t="n">
        <f aca="false">AVERAGE(C17:C20)</f>
        <v>17506</v>
      </c>
      <c r="E20" s="3" t="n">
        <f aca="false">AVERAGE(D21:D22)</f>
        <v>17834.625</v>
      </c>
      <c r="F20" s="3" t="n">
        <f aca="false">C20/E20</f>
        <v>1.27426284544811</v>
      </c>
    </row>
    <row r="21" customFormat="false" ht="18.55" hidden="false" customHeight="false" outlineLevel="0" collapsed="false">
      <c r="A21" s="2" t="n">
        <v>2000</v>
      </c>
      <c r="B21" s="2" t="n">
        <v>4</v>
      </c>
      <c r="C21" s="2" t="n">
        <v>15952</v>
      </c>
      <c r="D21" s="3" t="n">
        <f aca="false">AVERAGE(C18:C21)</f>
        <v>17769.75</v>
      </c>
      <c r="E21" s="3" t="n">
        <f aca="false">AVERAGE(D22:D23)</f>
        <v>17773.75</v>
      </c>
      <c r="F21" s="3" t="n">
        <f aca="false">C21/E21</f>
        <v>0.897503340600605</v>
      </c>
    </row>
    <row r="22" customFormat="false" ht="18.55" hidden="false" customHeight="false" outlineLevel="0" collapsed="false">
      <c r="A22" s="2" t="n">
        <v>2001</v>
      </c>
      <c r="B22" s="2" t="n">
        <v>1</v>
      </c>
      <c r="C22" s="2" t="n">
        <v>14044</v>
      </c>
      <c r="D22" s="3" t="n">
        <f aca="false">AVERAGE(C19:C22)</f>
        <v>17899.5</v>
      </c>
      <c r="E22" s="3" t="n">
        <f aca="false">AVERAGE(D23:D24)</f>
        <v>17658.75</v>
      </c>
      <c r="F22" s="3" t="n">
        <f aca="false">C22/E22</f>
        <v>0.795299780562044</v>
      </c>
    </row>
    <row r="23" customFormat="false" ht="18.55" hidden="false" customHeight="false" outlineLevel="0" collapsed="false">
      <c r="A23" s="2" t="n">
        <v>2001</v>
      </c>
      <c r="B23" s="2" t="n">
        <v>2</v>
      </c>
      <c r="C23" s="2" t="n">
        <v>17870</v>
      </c>
      <c r="D23" s="3" t="n">
        <f aca="false">AVERAGE(C20:C23)</f>
        <v>17648</v>
      </c>
      <c r="E23" s="3" t="n">
        <f aca="false">AVERAGE(D24:D25)</f>
        <v>17509.125</v>
      </c>
      <c r="F23" s="3" t="n">
        <f aca="false">C23/E23</f>
        <v>1.02061068157318</v>
      </c>
    </row>
    <row r="24" customFormat="false" ht="18.55" hidden="false" customHeight="false" outlineLevel="0" collapsed="false">
      <c r="A24" s="2" t="n">
        <v>2001</v>
      </c>
      <c r="B24" s="2" t="n">
        <v>3</v>
      </c>
      <c r="C24" s="2" t="n">
        <v>22812</v>
      </c>
      <c r="D24" s="3" t="n">
        <f aca="false">AVERAGE(C21:C24)</f>
        <v>17669.5</v>
      </c>
      <c r="E24" s="3" t="n">
        <f aca="false">AVERAGE(D25:D26)</f>
        <v>17371.125</v>
      </c>
      <c r="F24" s="3" t="n">
        <f aca="false">C24/E24</f>
        <v>1.31321373831574</v>
      </c>
    </row>
    <row r="25" customFormat="false" ht="18.55" hidden="false" customHeight="false" outlineLevel="0" collapsed="false">
      <c r="A25" s="2" t="n">
        <v>2001</v>
      </c>
      <c r="B25" s="2" t="n">
        <v>4</v>
      </c>
      <c r="C25" s="2" t="n">
        <v>14669</v>
      </c>
      <c r="D25" s="3" t="n">
        <f aca="false">AVERAGE(C22:C25)</f>
        <v>17348.75</v>
      </c>
      <c r="E25" s="3" t="n">
        <f aca="false">AVERAGE(D26:D27)</f>
        <v>17503.625</v>
      </c>
      <c r="F25" s="3" t="n">
        <f aca="false">C25/E25</f>
        <v>0.838054974326747</v>
      </c>
    </row>
    <row r="26" customFormat="false" ht="18.55" hidden="false" customHeight="false" outlineLevel="0" collapsed="false">
      <c r="A26" s="2" t="n">
        <v>2002</v>
      </c>
      <c r="B26" s="2" t="n">
        <v>1</v>
      </c>
      <c r="C26" s="2" t="n">
        <v>14223</v>
      </c>
      <c r="D26" s="3" t="n">
        <f aca="false">AVERAGE(C23:C26)</f>
        <v>17393.5</v>
      </c>
      <c r="E26" s="3" t="n">
        <f aca="false">AVERAGE(D27:D28)</f>
        <v>17665.125</v>
      </c>
      <c r="F26" s="3" t="n">
        <f aca="false">C26/E26</f>
        <v>0.805145732056807</v>
      </c>
    </row>
    <row r="27" customFormat="false" ht="18.55" hidden="false" customHeight="false" outlineLevel="0" collapsed="false">
      <c r="A27" s="2" t="n">
        <v>2002</v>
      </c>
      <c r="B27" s="2" t="n">
        <v>2</v>
      </c>
      <c r="C27" s="2" t="n">
        <v>18751</v>
      </c>
      <c r="D27" s="3" t="n">
        <f aca="false">AVERAGE(C24:C27)</f>
        <v>17613.75</v>
      </c>
      <c r="E27" s="3" t="n">
        <f aca="false">AVERAGE(D28:D29)</f>
        <v>17972.375</v>
      </c>
      <c r="F27" s="3" t="n">
        <f aca="false">C27/E27</f>
        <v>1.04332343388116</v>
      </c>
    </row>
    <row r="28" customFormat="false" ht="18.55" hidden="false" customHeight="false" outlineLevel="0" collapsed="false">
      <c r="A28" s="2" t="n">
        <v>2002</v>
      </c>
      <c r="B28" s="2" t="n">
        <v>3</v>
      </c>
      <c r="C28" s="2" t="n">
        <v>23223</v>
      </c>
      <c r="D28" s="3" t="n">
        <f aca="false">AVERAGE(C25:C28)</f>
        <v>17716.5</v>
      </c>
      <c r="E28" s="3" t="n">
        <f aca="false">AVERAGE(D29:D30)</f>
        <v>18287</v>
      </c>
      <c r="F28" s="3" t="n">
        <f aca="false">C28/E28</f>
        <v>1.26991852135397</v>
      </c>
    </row>
    <row r="29" customFormat="false" ht="18.55" hidden="false" customHeight="false" outlineLevel="0" collapsed="false">
      <c r="A29" s="2" t="n">
        <v>2002</v>
      </c>
      <c r="B29" s="2" t="n">
        <v>4</v>
      </c>
      <c r="C29" s="2" t="n">
        <v>16716</v>
      </c>
      <c r="D29" s="3" t="n">
        <f aca="false">AVERAGE(C26:C29)</f>
        <v>18228.25</v>
      </c>
      <c r="E29" s="3" t="n">
        <f aca="false">AVERAGE(D30:D31)</f>
        <v>18471.125</v>
      </c>
      <c r="F29" s="3" t="n">
        <f aca="false">C29/E29</f>
        <v>0.904980070244774</v>
      </c>
    </row>
    <row r="30" customFormat="false" ht="18.55" hidden="false" customHeight="false" outlineLevel="0" collapsed="false">
      <c r="A30" s="2" t="n">
        <v>2003</v>
      </c>
      <c r="B30" s="2" t="n">
        <v>1</v>
      </c>
      <c r="C30" s="2" t="n">
        <v>14693</v>
      </c>
      <c r="D30" s="3" t="n">
        <f aca="false">AVERAGE(C27:C30)</f>
        <v>18345.75</v>
      </c>
      <c r="E30" s="3" t="n">
        <f aca="false">AVERAGE(D31:D32)</f>
        <v>18738.875</v>
      </c>
      <c r="F30" s="3" t="n">
        <f aca="false">C30/E30</f>
        <v>0.784091894524084</v>
      </c>
    </row>
    <row r="31" customFormat="false" ht="18.55" hidden="false" customHeight="false" outlineLevel="0" collapsed="false">
      <c r="A31" s="2" t="n">
        <v>2003</v>
      </c>
      <c r="B31" s="2" t="n">
        <v>2</v>
      </c>
      <c r="C31" s="2" t="n">
        <v>19754</v>
      </c>
      <c r="D31" s="3" t="n">
        <f aca="false">AVERAGE(C28:C31)</f>
        <v>18596.5</v>
      </c>
      <c r="E31" s="3" t="n">
        <f aca="false">AVERAGE(D32:D33)</f>
        <v>19034.625</v>
      </c>
      <c r="F31" s="3" t="n">
        <f aca="false">C31/E31</f>
        <v>1.03779296939131</v>
      </c>
    </row>
    <row r="32" customFormat="false" ht="18.55" hidden="false" customHeight="false" outlineLevel="0" collapsed="false">
      <c r="A32" s="2" t="n">
        <v>2003</v>
      </c>
      <c r="B32" s="2" t="n">
        <v>3</v>
      </c>
      <c r="C32" s="2" t="n">
        <v>24362</v>
      </c>
      <c r="D32" s="3" t="n">
        <f aca="false">AVERAGE(C29:C32)</f>
        <v>18881.25</v>
      </c>
      <c r="E32" s="3" t="n">
        <f aca="false">AVERAGE(D33:D34)</f>
        <v>19361.75</v>
      </c>
      <c r="F32" s="3" t="n">
        <f aca="false">C32/E32</f>
        <v>1.25825403178948</v>
      </c>
    </row>
    <row r="33" customFormat="false" ht="18.55" hidden="false" customHeight="false" outlineLevel="0" collapsed="false">
      <c r="A33" s="2" t="n">
        <v>2003</v>
      </c>
      <c r="B33" s="2" t="n">
        <v>4</v>
      </c>
      <c r="C33" s="2" t="n">
        <v>17943</v>
      </c>
      <c r="D33" s="3" t="n">
        <f aca="false">AVERAGE(C30:C33)</f>
        <v>19188</v>
      </c>
      <c r="E33" s="3" t="n">
        <f aca="false">AVERAGE(D34:D35)</f>
        <v>19773</v>
      </c>
      <c r="F33" s="3" t="n">
        <f aca="false">C33/E33</f>
        <v>0.907449552419967</v>
      </c>
    </row>
    <row r="34" customFormat="false" ht="18.55" hidden="false" customHeight="false" outlineLevel="0" collapsed="false">
      <c r="A34" s="2" t="n">
        <v>2004</v>
      </c>
      <c r="B34" s="2" t="n">
        <v>1</v>
      </c>
      <c r="C34" s="2" t="n">
        <v>16083</v>
      </c>
      <c r="D34" s="3" t="n">
        <f aca="false">AVERAGE(C31:C34)</f>
        <v>19535.5</v>
      </c>
      <c r="E34" s="3" t="n">
        <f aca="false">AVERAGE(D35:D36)</f>
        <v>20229.375</v>
      </c>
      <c r="F34" s="3" t="n">
        <f aca="false">C34/E34</f>
        <v>0.795031977013625</v>
      </c>
    </row>
    <row r="35" customFormat="false" ht="18.55" hidden="false" customHeight="false" outlineLevel="0" collapsed="false">
      <c r="A35" s="2" t="n">
        <v>2004</v>
      </c>
      <c r="B35" s="2" t="n">
        <v>2</v>
      </c>
      <c r="C35" s="2" t="n">
        <v>21654</v>
      </c>
      <c r="D35" s="3" t="n">
        <f aca="false">AVERAGE(C32:C35)</f>
        <v>20010.5</v>
      </c>
      <c r="E35" s="3" t="n">
        <f aca="false">AVERAGE(D36:D37)</f>
        <v>20601.75</v>
      </c>
      <c r="F35" s="3" t="n">
        <f aca="false">C35/E35</f>
        <v>1.05107575812734</v>
      </c>
    </row>
    <row r="36" customFormat="false" ht="18.55" hidden="false" customHeight="false" outlineLevel="0" collapsed="false">
      <c r="A36" s="2" t="n">
        <v>2004</v>
      </c>
      <c r="B36" s="2" t="n">
        <v>3</v>
      </c>
      <c r="C36" s="2" t="n">
        <v>26113</v>
      </c>
      <c r="D36" s="3" t="n">
        <f aca="false">AVERAGE(C33:C36)</f>
        <v>20448.25</v>
      </c>
      <c r="E36" s="3" t="n">
        <f aca="false">AVERAGE(D37:D38)</f>
        <v>20984.25</v>
      </c>
      <c r="F36" s="3" t="n">
        <f aca="false">C36/E36</f>
        <v>1.24440949759939</v>
      </c>
    </row>
    <row r="37" customFormat="false" ht="18.55" hidden="false" customHeight="false" outlineLevel="0" collapsed="false">
      <c r="A37" s="2" t="n">
        <v>2004</v>
      </c>
      <c r="B37" s="2" t="n">
        <v>4</v>
      </c>
      <c r="C37" s="2" t="n">
        <v>19171</v>
      </c>
      <c r="D37" s="3" t="n">
        <f aca="false">AVERAGE(C34:C37)</f>
        <v>20755.25</v>
      </c>
      <c r="E37" s="3" t="n">
        <f aca="false">AVERAGE(D38:D39)</f>
        <v>21377.875</v>
      </c>
      <c r="F37" s="3" t="n">
        <f aca="false">C37/E37</f>
        <v>0.896768270934319</v>
      </c>
    </row>
    <row r="38" customFormat="false" ht="18.55" hidden="false" customHeight="false" outlineLevel="0" collapsed="false">
      <c r="A38" s="2" t="n">
        <v>2005</v>
      </c>
      <c r="B38" s="2" t="n">
        <v>1</v>
      </c>
      <c r="C38" s="2" t="n">
        <v>17915</v>
      </c>
      <c r="D38" s="3" t="n">
        <f aca="false">AVERAGE(C35:C38)</f>
        <v>21213.25</v>
      </c>
      <c r="E38" s="3" t="n">
        <f aca="false">AVERAGE(D39:D40)</f>
        <v>21731.375</v>
      </c>
      <c r="F38" s="3" t="n">
        <f aca="false">C38/E38</f>
        <v>0.824384099027328</v>
      </c>
    </row>
    <row r="39" customFormat="false" ht="18.55" hidden="false" customHeight="false" outlineLevel="0" collapsed="false">
      <c r="A39" s="2" t="n">
        <v>2005</v>
      </c>
      <c r="B39" s="2" t="n">
        <v>2</v>
      </c>
      <c r="C39" s="2" t="n">
        <v>22971</v>
      </c>
      <c r="D39" s="3" t="n">
        <f aca="false">AVERAGE(C36:C39)</f>
        <v>21542.5</v>
      </c>
      <c r="E39" s="3" t="n">
        <f aca="false">AVERAGE(D40:D41)</f>
        <v>22039.75</v>
      </c>
      <c r="F39" s="3" t="n">
        <f aca="false">C39/E39</f>
        <v>1.04225320160165</v>
      </c>
    </row>
    <row r="40" customFormat="false" ht="18.55" hidden="false" customHeight="false" outlineLevel="0" collapsed="false">
      <c r="A40" s="2" t="n">
        <v>2005</v>
      </c>
      <c r="B40" s="2" t="n">
        <v>3</v>
      </c>
      <c r="C40" s="2" t="n">
        <v>27624</v>
      </c>
      <c r="D40" s="3" t="n">
        <f aca="false">AVERAGE(C37:C40)</f>
        <v>21920.25</v>
      </c>
    </row>
    <row r="41" customFormat="false" ht="18.55" hidden="false" customHeight="false" outlineLevel="0" collapsed="false">
      <c r="A41" s="2" t="n">
        <v>2005</v>
      </c>
      <c r="B41" s="2" t="n">
        <v>4</v>
      </c>
      <c r="C41" s="2" t="n">
        <v>20127</v>
      </c>
      <c r="D41" s="3" t="n">
        <f aca="false">AVERAGE(C38:C41)</f>
        <v>22159.25</v>
      </c>
    </row>
    <row r="42" customFormat="false" ht="18.55" hidden="false" customHeight="false" outlineLevel="0" collapsed="false">
      <c r="A42" s="2" t="n">
        <v>2006</v>
      </c>
      <c r="B42" s="2" t="n">
        <v>1</v>
      </c>
    </row>
    <row r="43" customFormat="false" ht="18.55" hidden="false" customHeight="false" outlineLevel="0" collapsed="false">
      <c r="A43" s="2" t="n">
        <v>2006</v>
      </c>
      <c r="B43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44" activeCellId="0" sqref="D44"/>
    </sheetView>
  </sheetViews>
  <sheetFormatPr defaultRowHeight="18.55"/>
  <cols>
    <col collapsed="false" hidden="false" max="1" min="1" style="2" width="11.9489795918367"/>
    <col collapsed="false" hidden="false" max="2" min="2" style="2" width="12.1479591836735"/>
    <col collapsed="false" hidden="false" max="3" min="3" style="2" width="14.5357142857143"/>
    <col collapsed="false" hidden="false" max="4" min="4" style="3" width="14.3163265306122"/>
    <col collapsed="false" hidden="false" max="5" min="5" style="3" width="16.1275510204082"/>
    <col collapsed="false" hidden="false" max="1025" min="6" style="3" width="11.5204081632653"/>
  </cols>
  <sheetData>
    <row r="1" customFormat="false" ht="18.5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11</v>
      </c>
      <c r="E1" s="3" t="s">
        <v>16</v>
      </c>
      <c r="F1" s="3" t="s">
        <v>17</v>
      </c>
      <c r="G1" s="3" t="s">
        <v>18</v>
      </c>
      <c r="I1" s="3" t="s">
        <v>19</v>
      </c>
    </row>
    <row r="2" customFormat="false" ht="18.55" hidden="false" customHeight="false" outlineLevel="0" collapsed="false">
      <c r="A2" s="2" t="n">
        <v>1996</v>
      </c>
      <c r="B2" s="2" t="n">
        <v>1</v>
      </c>
      <c r="C2" s="2" t="n">
        <v>10222</v>
      </c>
      <c r="D2" s="3" t="n">
        <v>0.796492574509532</v>
      </c>
      <c r="E2" s="3" t="n">
        <f aca="false">C2/D2</f>
        <v>12833.766851241</v>
      </c>
      <c r="F2" s="3" t="n">
        <v>1</v>
      </c>
      <c r="G2" s="3" t="n">
        <f aca="false">228.26*(F2)+12802</f>
        <v>13030.26</v>
      </c>
      <c r="H2" s="3" t="n">
        <f aca="false">G2*D2</f>
        <v>10378.5053339286</v>
      </c>
      <c r="I2" s="3" t="n">
        <f aca="false">ABS(C2-H2)/C2</f>
        <v>0.0153106372459964</v>
      </c>
    </row>
    <row r="3" customFormat="false" ht="18.55" hidden="false" customHeight="false" outlineLevel="0" collapsed="false">
      <c r="A3" s="2" t="n">
        <v>1996</v>
      </c>
      <c r="B3" s="2" t="n">
        <v>2</v>
      </c>
      <c r="C3" s="2" t="n">
        <v>13549</v>
      </c>
      <c r="D3" s="3" t="n">
        <v>1.0476032480053</v>
      </c>
      <c r="E3" s="3" t="n">
        <f aca="false">C3/D3</f>
        <v>12933.3314170208</v>
      </c>
      <c r="F3" s="3" t="n">
        <v>2</v>
      </c>
      <c r="G3" s="3" t="n">
        <f aca="false">228.26*(F3)+12802</f>
        <v>13258.52</v>
      </c>
      <c r="H3" s="3" t="n">
        <f aca="false">G3*D3</f>
        <v>13889.6686157432</v>
      </c>
      <c r="I3" s="3" t="n">
        <f aca="false">ABS(C3-H3)/C3</f>
        <v>0.0251434508630326</v>
      </c>
    </row>
    <row r="4" customFormat="false" ht="18.55" hidden="false" customHeight="false" outlineLevel="0" collapsed="false">
      <c r="A4" s="2" t="n">
        <v>1996</v>
      </c>
      <c r="B4" s="2" t="n">
        <v>3</v>
      </c>
      <c r="C4" s="2" t="n">
        <v>16632</v>
      </c>
      <c r="D4" s="3" t="n">
        <v>1.26907755407861</v>
      </c>
      <c r="E4" s="3" t="n">
        <f aca="false">C4/D4</f>
        <v>13105.5820399214</v>
      </c>
      <c r="F4" s="3" t="n">
        <v>3</v>
      </c>
      <c r="G4" s="3" t="n">
        <f aca="false">228.26*(F4)+12802</f>
        <v>13486.78</v>
      </c>
      <c r="H4" s="3" t="n">
        <f aca="false">G4*D4</f>
        <v>17115.7697747963</v>
      </c>
      <c r="I4" s="3" t="n">
        <f aca="false">ABS(C4-H4)/C4</f>
        <v>0.0290866867963152</v>
      </c>
    </row>
    <row r="5" customFormat="false" ht="18.55" hidden="false" customHeight="false" outlineLevel="0" collapsed="false">
      <c r="A5" s="2" t="n">
        <v>1996</v>
      </c>
      <c r="B5" s="2" t="n">
        <v>4</v>
      </c>
      <c r="C5" s="2" t="n">
        <v>11983</v>
      </c>
      <c r="D5" s="3" t="n">
        <v>0.887613503782836</v>
      </c>
      <c r="E5" s="3" t="n">
        <f aca="false">C5/D5</f>
        <v>13500.2452632038</v>
      </c>
      <c r="F5" s="3" t="n">
        <v>4</v>
      </c>
      <c r="G5" s="3" t="n">
        <f aca="false">228.26*(F5)+12802</f>
        <v>13715.04</v>
      </c>
      <c r="H5" s="3" t="n">
        <f aca="false">G5*D5</f>
        <v>12173.6547089217</v>
      </c>
      <c r="I5" s="3" t="n">
        <f aca="false">ABS(C5-H5)/C5</f>
        <v>0.0159104321890803</v>
      </c>
    </row>
    <row r="6" customFormat="false" ht="18.55" hidden="false" customHeight="false" outlineLevel="0" collapsed="false">
      <c r="A6" s="2" t="n">
        <v>1997</v>
      </c>
      <c r="B6" s="2" t="n">
        <v>1</v>
      </c>
      <c r="C6" s="2" t="n">
        <v>11007</v>
      </c>
      <c r="D6" s="3" t="n">
        <v>0.796492574509532</v>
      </c>
      <c r="E6" s="3" t="n">
        <f aca="false">C6/D6</f>
        <v>13819.3378723938</v>
      </c>
      <c r="F6" s="3" t="n">
        <v>5</v>
      </c>
      <c r="G6" s="3" t="n">
        <f aca="false">228.26*(F6)+12802</f>
        <v>13943.3</v>
      </c>
      <c r="H6" s="3" t="n">
        <f aca="false">G6*D6</f>
        <v>11105.7349141588</v>
      </c>
      <c r="I6" s="3" t="n">
        <f aca="false">ABS(C6-H6)/C6</f>
        <v>0.0089701929825346</v>
      </c>
    </row>
    <row r="7" customFormat="false" ht="18.55" hidden="false" customHeight="false" outlineLevel="0" collapsed="false">
      <c r="A7" s="2" t="n">
        <v>1997</v>
      </c>
      <c r="B7" s="2" t="n">
        <v>2</v>
      </c>
      <c r="C7" s="2" t="n">
        <v>14871</v>
      </c>
      <c r="D7" s="3" t="n">
        <v>1.0476032480053</v>
      </c>
      <c r="E7" s="3" t="n">
        <f aca="false">C7/D7</f>
        <v>14195.2595396351</v>
      </c>
      <c r="F7" s="3" t="n">
        <v>6</v>
      </c>
      <c r="G7" s="3" t="n">
        <f aca="false">228.26*(F7)+12802</f>
        <v>14171.56</v>
      </c>
      <c r="H7" s="3" t="n">
        <f aca="false">G7*D7</f>
        <v>14846.172285302</v>
      </c>
      <c r="I7" s="3" t="n">
        <f aca="false">ABS(C7-H7)/C7</f>
        <v>0.00166953901539995</v>
      </c>
    </row>
    <row r="8" customFormat="false" ht="18.55" hidden="false" customHeight="false" outlineLevel="0" collapsed="false">
      <c r="A8" s="2" t="n">
        <v>1997</v>
      </c>
      <c r="B8" s="2" t="n">
        <v>3</v>
      </c>
      <c r="C8" s="2" t="n">
        <v>18108</v>
      </c>
      <c r="D8" s="3" t="n">
        <v>1.26907755407861</v>
      </c>
      <c r="E8" s="3" t="n">
        <f aca="false">C8/D8</f>
        <v>14268.6315283127</v>
      </c>
      <c r="F8" s="3" t="n">
        <v>7</v>
      </c>
      <c r="G8" s="3" t="n">
        <f aca="false">228.26*(F8)+12802</f>
        <v>14399.82</v>
      </c>
      <c r="H8" s="3" t="n">
        <f aca="false">G8*D8</f>
        <v>18274.4883447723</v>
      </c>
      <c r="I8" s="3" t="n">
        <f aca="false">ABS(C8-H8)/C8</f>
        <v>0.00919418736316819</v>
      </c>
    </row>
    <row r="9" customFormat="false" ht="18.55" hidden="false" customHeight="false" outlineLevel="0" collapsed="false">
      <c r="A9" s="2" t="n">
        <v>1997</v>
      </c>
      <c r="B9" s="2" t="n">
        <v>4</v>
      </c>
      <c r="C9" s="2" t="n">
        <v>12977</v>
      </c>
      <c r="D9" s="3" t="n">
        <v>0.887613503782836</v>
      </c>
      <c r="E9" s="3" t="n">
        <f aca="false">C9/D9</f>
        <v>14620.1020429439</v>
      </c>
      <c r="F9" s="3" t="n">
        <v>8</v>
      </c>
      <c r="G9" s="3" t="n">
        <f aca="false">228.26*(F9)+12802</f>
        <v>14628.08</v>
      </c>
      <c r="H9" s="3" t="n">
        <f aca="false">G9*D9</f>
        <v>12984.0813424156</v>
      </c>
      <c r="I9" s="3" t="n">
        <f aca="false">ABS(C9-H9)/C9</f>
        <v>0.000545684088435654</v>
      </c>
    </row>
    <row r="10" customFormat="false" ht="18.55" hidden="false" customHeight="false" outlineLevel="0" collapsed="false">
      <c r="A10" s="2" t="n">
        <v>1998</v>
      </c>
      <c r="B10" s="2" t="n">
        <v>1</v>
      </c>
      <c r="C10" s="2" t="n">
        <v>11796</v>
      </c>
      <c r="D10" s="3" t="n">
        <v>0.796492574509532</v>
      </c>
      <c r="E10" s="3" t="n">
        <f aca="false">C10/D10</f>
        <v>14809.9309114888</v>
      </c>
      <c r="F10" s="3" t="n">
        <v>9</v>
      </c>
      <c r="G10" s="3" t="n">
        <f aca="false">228.26*(F10)+12802</f>
        <v>14856.34</v>
      </c>
      <c r="H10" s="3" t="n">
        <f aca="false">G10*D10</f>
        <v>11832.9644943889</v>
      </c>
      <c r="I10" s="3" t="n">
        <f aca="false">ABS(C10-H10)/C10</f>
        <v>0.00313364652330804</v>
      </c>
    </row>
    <row r="11" customFormat="false" ht="18.55" hidden="false" customHeight="false" outlineLevel="0" collapsed="false">
      <c r="A11" s="2" t="n">
        <v>1998</v>
      </c>
      <c r="B11" s="2" t="n">
        <v>2</v>
      </c>
      <c r="C11" s="2" t="n">
        <v>16378</v>
      </c>
      <c r="D11" s="3" t="n">
        <v>1.0476032480053</v>
      </c>
      <c r="E11" s="3" t="n">
        <f aca="false">C11/D11</f>
        <v>15633.7812346274</v>
      </c>
      <c r="F11" s="3" t="n">
        <v>10</v>
      </c>
      <c r="G11" s="3" t="n">
        <f aca="false">228.26*(F11)+12802</f>
        <v>15084.6</v>
      </c>
      <c r="H11" s="3" t="n">
        <f aca="false">G11*D11</f>
        <v>15802.6759548607</v>
      </c>
      <c r="I11" s="3" t="n">
        <f aca="false">ABS(C11-H11)/C11</f>
        <v>0.035127857194972</v>
      </c>
    </row>
    <row r="12" customFormat="false" ht="18.55" hidden="false" customHeight="false" outlineLevel="0" collapsed="false">
      <c r="A12" s="2" t="n">
        <v>1998</v>
      </c>
      <c r="B12" s="2" t="n">
        <v>3</v>
      </c>
      <c r="C12" s="2" t="n">
        <v>19966</v>
      </c>
      <c r="D12" s="3" t="n">
        <v>1.26907755407861</v>
      </c>
      <c r="E12" s="3" t="n">
        <f aca="false">C12/D12</f>
        <v>15732.6870496074</v>
      </c>
      <c r="F12" s="3" t="n">
        <v>11</v>
      </c>
      <c r="G12" s="3" t="n">
        <f aca="false">228.26*(F12)+12802</f>
        <v>15312.86</v>
      </c>
      <c r="H12" s="3" t="n">
        <f aca="false">G12*D12</f>
        <v>19433.2069147482</v>
      </c>
      <c r="I12" s="3" t="n">
        <f aca="false">ABS(C12-H12)/C12</f>
        <v>0.0266850187945416</v>
      </c>
    </row>
    <row r="13" customFormat="false" ht="18.55" hidden="false" customHeight="false" outlineLevel="0" collapsed="false">
      <c r="A13" s="2" t="n">
        <v>1998</v>
      </c>
      <c r="B13" s="2" t="n">
        <v>4</v>
      </c>
      <c r="C13" s="2" t="n">
        <v>14154</v>
      </c>
      <c r="D13" s="3" t="n">
        <v>0.887613503782836</v>
      </c>
      <c r="E13" s="3" t="n">
        <f aca="false">C13/D13</f>
        <v>15946.1296382698</v>
      </c>
      <c r="F13" s="3" t="n">
        <v>12</v>
      </c>
      <c r="G13" s="3" t="n">
        <f aca="false">228.26*(F13)+12802</f>
        <v>15541.12</v>
      </c>
      <c r="H13" s="3" t="n">
        <f aca="false">G13*D13</f>
        <v>13794.5079759095</v>
      </c>
      <c r="I13" s="3" t="n">
        <f aca="false">ABS(C13-H13)/C13</f>
        <v>0.0253986169344701</v>
      </c>
    </row>
    <row r="14" customFormat="false" ht="18.55" hidden="false" customHeight="false" outlineLevel="0" collapsed="false">
      <c r="A14" s="2" t="n">
        <v>1999</v>
      </c>
      <c r="B14" s="2" t="n">
        <v>1</v>
      </c>
      <c r="C14" s="2" t="n">
        <v>13031</v>
      </c>
      <c r="D14" s="3" t="n">
        <v>0.796492574509532</v>
      </c>
      <c r="E14" s="3" t="n">
        <f aca="false">C14/D14</f>
        <v>16360.4789511369</v>
      </c>
      <c r="F14" s="3" t="n">
        <v>13</v>
      </c>
      <c r="G14" s="3" t="n">
        <f aca="false">228.26*(F14)+12802</f>
        <v>15769.38</v>
      </c>
      <c r="H14" s="3" t="n">
        <f aca="false">G14*D14</f>
        <v>12560.1940746191</v>
      </c>
      <c r="I14" s="3" t="n">
        <f aca="false">ABS(C14-H14)/C14</f>
        <v>0.0361296850111945</v>
      </c>
    </row>
    <row r="15" customFormat="false" ht="18.55" hidden="false" customHeight="false" outlineLevel="0" collapsed="false">
      <c r="A15" s="2" t="n">
        <v>1999</v>
      </c>
      <c r="B15" s="2" t="n">
        <v>2</v>
      </c>
      <c r="C15" s="2" t="n">
        <v>17281</v>
      </c>
      <c r="D15" s="3" t="n">
        <v>1.0476032480053</v>
      </c>
      <c r="E15" s="3" t="n">
        <f aca="false">C15/D15</f>
        <v>16495.748779802</v>
      </c>
      <c r="F15" s="3" t="n">
        <v>14</v>
      </c>
      <c r="G15" s="3" t="n">
        <f aca="false">228.26*(F15)+12802</f>
        <v>15997.64</v>
      </c>
      <c r="H15" s="3" t="n">
        <f aca="false">G15*D15</f>
        <v>16759.1796244195</v>
      </c>
      <c r="I15" s="3" t="n">
        <f aca="false">ABS(C15-H15)/C15</f>
        <v>0.0301961909368956</v>
      </c>
    </row>
    <row r="16" customFormat="false" ht="18.55" hidden="false" customHeight="false" outlineLevel="0" collapsed="false">
      <c r="A16" s="2" t="n">
        <v>1999</v>
      </c>
      <c r="B16" s="2" t="n">
        <v>3</v>
      </c>
      <c r="C16" s="2" t="n">
        <v>21118</v>
      </c>
      <c r="D16" s="3" t="n">
        <v>1.26907755407861</v>
      </c>
      <c r="E16" s="3" t="n">
        <f aca="false">C16/D16</f>
        <v>16640.4329917665</v>
      </c>
      <c r="F16" s="3" t="n">
        <v>15</v>
      </c>
      <c r="G16" s="3" t="n">
        <f aca="false">228.26*(F16)+12802</f>
        <v>16225.9</v>
      </c>
      <c r="H16" s="3" t="n">
        <f aca="false">G16*D16</f>
        <v>20591.9254847241</v>
      </c>
      <c r="I16" s="3" t="n">
        <f aca="false">ABS(C16-H16)/C16</f>
        <v>0.0249111902299405</v>
      </c>
    </row>
    <row r="17" customFormat="false" ht="18.55" hidden="false" customHeight="false" outlineLevel="0" collapsed="false">
      <c r="A17" s="2" t="n">
        <v>1999</v>
      </c>
      <c r="B17" s="2" t="n">
        <v>4</v>
      </c>
      <c r="C17" s="2" t="n">
        <v>14897</v>
      </c>
      <c r="D17" s="3" t="n">
        <v>0.887613503782836</v>
      </c>
      <c r="E17" s="3" t="n">
        <f aca="false">C17/D17</f>
        <v>16783.2056818783</v>
      </c>
      <c r="F17" s="3" t="n">
        <v>16</v>
      </c>
      <c r="G17" s="3" t="n">
        <f aca="false">228.26*(F17)+12802</f>
        <v>16454.16</v>
      </c>
      <c r="H17" s="3" t="n">
        <f aca="false">G17*D17</f>
        <v>14604.9346094034</v>
      </c>
      <c r="I17" s="3" t="n">
        <f aca="false">ABS(C17-H17)/C17</f>
        <v>0.0196056515135</v>
      </c>
    </row>
    <row r="18" customFormat="false" ht="18.55" hidden="false" customHeight="false" outlineLevel="0" collapsed="false">
      <c r="A18" s="2" t="n">
        <v>2000</v>
      </c>
      <c r="B18" s="2" t="n">
        <v>1</v>
      </c>
      <c r="C18" s="2" t="n">
        <v>13525</v>
      </c>
      <c r="D18" s="3" t="n">
        <v>0.796492574509532</v>
      </c>
      <c r="E18" s="3" t="n">
        <f aca="false">C18/D18</f>
        <v>16980.6981669961</v>
      </c>
      <c r="F18" s="3" t="n">
        <v>17</v>
      </c>
      <c r="G18" s="3" t="n">
        <f aca="false">228.26*(F18)+12802</f>
        <v>16682.42</v>
      </c>
      <c r="H18" s="3" t="n">
        <f aca="false">G18*D18</f>
        <v>13287.4236548493</v>
      </c>
      <c r="I18" s="3" t="n">
        <f aca="false">ABS(C18-H18)/C18</f>
        <v>0.0175657186802731</v>
      </c>
    </row>
    <row r="19" customFormat="false" ht="18.55" hidden="false" customHeight="false" outlineLevel="0" collapsed="false">
      <c r="A19" s="2" t="n">
        <v>2000</v>
      </c>
      <c r="B19" s="2" t="n">
        <v>2</v>
      </c>
      <c r="C19" s="2" t="n">
        <v>18876</v>
      </c>
      <c r="D19" s="3" t="n">
        <v>1.0476032480053</v>
      </c>
      <c r="E19" s="3" t="n">
        <f aca="false">C19/D19</f>
        <v>18018.2717416551</v>
      </c>
      <c r="F19" s="3" t="n">
        <v>18</v>
      </c>
      <c r="G19" s="3" t="n">
        <f aca="false">228.26*(F19)+12802</f>
        <v>16910.68</v>
      </c>
      <c r="H19" s="3" t="n">
        <f aca="false">G19*D19</f>
        <v>17715.6832939783</v>
      </c>
      <c r="I19" s="3" t="n">
        <f aca="false">ABS(C19-H19)/C19</f>
        <v>0.0614704760554002</v>
      </c>
    </row>
    <row r="20" customFormat="false" ht="18.55" hidden="false" customHeight="false" outlineLevel="0" collapsed="false">
      <c r="A20" s="2" t="n">
        <v>2000</v>
      </c>
      <c r="B20" s="2" t="n">
        <v>3</v>
      </c>
      <c r="C20" s="2" t="n">
        <v>22726</v>
      </c>
      <c r="D20" s="3" t="n">
        <v>1.26907755407861</v>
      </c>
      <c r="E20" s="3" t="n">
        <f aca="false">C20/D20</f>
        <v>17907.4950360302</v>
      </c>
      <c r="F20" s="3" t="n">
        <v>19</v>
      </c>
      <c r="G20" s="3" t="n">
        <f aca="false">228.26*(F20)+12802</f>
        <v>17138.94</v>
      </c>
      <c r="H20" s="3" t="n">
        <f aca="false">G20*D20</f>
        <v>21750.6440547</v>
      </c>
      <c r="I20" s="3" t="n">
        <f aca="false">ABS(C20-H20)/C20</f>
        <v>0.0429180650048381</v>
      </c>
    </row>
    <row r="21" customFormat="false" ht="18.55" hidden="false" customHeight="false" outlineLevel="0" collapsed="false">
      <c r="A21" s="2" t="n">
        <v>2000</v>
      </c>
      <c r="B21" s="2" t="n">
        <v>4</v>
      </c>
      <c r="C21" s="2" t="n">
        <v>15952</v>
      </c>
      <c r="D21" s="3" t="n">
        <v>0.887613503782836</v>
      </c>
      <c r="E21" s="3" t="n">
        <f aca="false">C21/D21</f>
        <v>17971.7860668136</v>
      </c>
      <c r="F21" s="3" t="n">
        <v>20</v>
      </c>
      <c r="G21" s="3" t="n">
        <f aca="false">228.26*(F21)+12802</f>
        <v>17367.2</v>
      </c>
      <c r="H21" s="3" t="n">
        <f aca="false">G21*D21</f>
        <v>15415.3612428973</v>
      </c>
      <c r="I21" s="3" t="n">
        <f aca="false">ABS(C21-H21)/C21</f>
        <v>0.0336408448534809</v>
      </c>
    </row>
    <row r="22" customFormat="false" ht="18.55" hidden="false" customHeight="false" outlineLevel="0" collapsed="false">
      <c r="A22" s="2" t="n">
        <v>2001</v>
      </c>
      <c r="B22" s="2" t="n">
        <v>1</v>
      </c>
      <c r="C22" s="2" t="n">
        <v>14044</v>
      </c>
      <c r="D22" s="3" t="n">
        <v>0.796492574509532</v>
      </c>
      <c r="E22" s="3" t="n">
        <f aca="false">C22/D22</f>
        <v>17632.3049949939</v>
      </c>
      <c r="F22" s="3" t="n">
        <v>21</v>
      </c>
      <c r="G22" s="3" t="n">
        <f aca="false">228.26*(F22)+12802</f>
        <v>17595.46</v>
      </c>
      <c r="H22" s="3" t="n">
        <f aca="false">G22*D22</f>
        <v>14014.6532350795</v>
      </c>
      <c r="I22" s="3" t="n">
        <f aca="false">ABS(C22-H22)/C22</f>
        <v>0.00208963008548208</v>
      </c>
    </row>
    <row r="23" customFormat="false" ht="18.55" hidden="false" customHeight="false" outlineLevel="0" collapsed="false">
      <c r="A23" s="2" t="n">
        <v>2001</v>
      </c>
      <c r="B23" s="2" t="n">
        <v>2</v>
      </c>
      <c r="C23" s="2" t="n">
        <v>17870</v>
      </c>
      <c r="D23" s="3" t="n">
        <v>1.0476032480053</v>
      </c>
      <c r="E23" s="3" t="n">
        <f aca="false">C23/D23</f>
        <v>17057.9845318593</v>
      </c>
      <c r="F23" s="3" t="n">
        <v>22</v>
      </c>
      <c r="G23" s="3" t="n">
        <f aca="false">228.26*(F23)+12802</f>
        <v>17823.72</v>
      </c>
      <c r="H23" s="3" t="n">
        <f aca="false">G23*D23</f>
        <v>18672.186963537</v>
      </c>
      <c r="I23" s="3" t="n">
        <f aca="false">ABS(C23-H23)/C23</f>
        <v>0.0448901490507568</v>
      </c>
    </row>
    <row r="24" customFormat="false" ht="18.55" hidden="false" customHeight="false" outlineLevel="0" collapsed="false">
      <c r="A24" s="2" t="n">
        <v>2001</v>
      </c>
      <c r="B24" s="2" t="n">
        <v>3</v>
      </c>
      <c r="C24" s="2" t="n">
        <v>22812</v>
      </c>
      <c r="D24" s="3" t="n">
        <v>1.26907755407861</v>
      </c>
      <c r="E24" s="3" t="n">
        <f aca="false">C24/D24</f>
        <v>17975.2607921288</v>
      </c>
      <c r="F24" s="3" t="n">
        <v>23</v>
      </c>
      <c r="G24" s="3" t="n">
        <f aca="false">228.26*(F24)+12802</f>
        <v>18051.98</v>
      </c>
      <c r="H24" s="3" t="n">
        <f aca="false">G24*D24</f>
        <v>22909.362624676</v>
      </c>
      <c r="I24" s="3" t="n">
        <f aca="false">ABS(C24-H24)/C24</f>
        <v>0.00426804421690273</v>
      </c>
    </row>
    <row r="25" customFormat="false" ht="18.55" hidden="false" customHeight="false" outlineLevel="0" collapsed="false">
      <c r="A25" s="2" t="n">
        <v>2001</v>
      </c>
      <c r="B25" s="2" t="n">
        <v>4</v>
      </c>
      <c r="C25" s="2" t="n">
        <v>14669</v>
      </c>
      <c r="D25" s="3" t="n">
        <v>0.887613503782836</v>
      </c>
      <c r="E25" s="3" t="n">
        <f aca="false">C25/D25</f>
        <v>16526.3371247548</v>
      </c>
      <c r="F25" s="3" t="n">
        <v>24</v>
      </c>
      <c r="G25" s="3" t="n">
        <f aca="false">228.26*(F25)+12802</f>
        <v>18280.24</v>
      </c>
      <c r="H25" s="3" t="n">
        <f aca="false">G25*D25</f>
        <v>16225.7878763912</v>
      </c>
      <c r="I25" s="3" t="n">
        <f aca="false">ABS(C25-H25)/C25</f>
        <v>0.106127743976491</v>
      </c>
    </row>
    <row r="26" customFormat="false" ht="18.55" hidden="false" customHeight="false" outlineLevel="0" collapsed="false">
      <c r="A26" s="2" t="n">
        <v>2002</v>
      </c>
      <c r="B26" s="2" t="n">
        <v>1</v>
      </c>
      <c r="C26" s="2" t="n">
        <v>14223</v>
      </c>
      <c r="D26" s="3" t="n">
        <v>0.796492574509532</v>
      </c>
      <c r="E26" s="3" t="n">
        <f aca="false">C26/D26</f>
        <v>17857.0402979065</v>
      </c>
      <c r="F26" s="3" t="n">
        <v>25</v>
      </c>
      <c r="G26" s="3" t="n">
        <f aca="false">228.26*(F26)+12802</f>
        <v>18508.5</v>
      </c>
      <c r="H26" s="3" t="n">
        <f aca="false">G26*D26</f>
        <v>14741.8828153097</v>
      </c>
      <c r="I26" s="3" t="n">
        <f aca="false">ABS(C26-H26)/C26</f>
        <v>0.0364819528446652</v>
      </c>
    </row>
    <row r="27" customFormat="false" ht="18.55" hidden="false" customHeight="false" outlineLevel="0" collapsed="false">
      <c r="A27" s="2" t="n">
        <v>2002</v>
      </c>
      <c r="B27" s="2" t="n">
        <v>2</v>
      </c>
      <c r="C27" s="2" t="n">
        <v>18751</v>
      </c>
      <c r="D27" s="3" t="n">
        <v>1.0476032480053</v>
      </c>
      <c r="E27" s="3" t="n">
        <f aca="false">C27/D27</f>
        <v>17898.9517603187</v>
      </c>
      <c r="F27" s="3" t="n">
        <v>26</v>
      </c>
      <c r="G27" s="3" t="n">
        <f aca="false">228.26*(F27)+12802</f>
        <v>18736.76</v>
      </c>
      <c r="H27" s="3" t="n">
        <f aca="false">G27*D27</f>
        <v>19628.6906330958</v>
      </c>
      <c r="I27" s="3" t="n">
        <f aca="false">ABS(C27-H27)/C27</f>
        <v>0.0468076706893385</v>
      </c>
    </row>
    <row r="28" customFormat="false" ht="18.55" hidden="false" customHeight="false" outlineLevel="0" collapsed="false">
      <c r="A28" s="2" t="n">
        <v>2002</v>
      </c>
      <c r="B28" s="2" t="n">
        <v>3</v>
      </c>
      <c r="C28" s="2" t="n">
        <v>23223</v>
      </c>
      <c r="D28" s="3" t="n">
        <v>1.26907755407861</v>
      </c>
      <c r="E28" s="3" t="n">
        <f aca="false">C28/D28</f>
        <v>18299.1180683679</v>
      </c>
      <c r="F28" s="3" t="n">
        <v>27</v>
      </c>
      <c r="G28" s="3" t="n">
        <f aca="false">228.26*(F28)+12802</f>
        <v>18965.02</v>
      </c>
      <c r="H28" s="3" t="n">
        <f aca="false">G28*D28</f>
        <v>24068.0811946519</v>
      </c>
      <c r="I28" s="3" t="n">
        <f aca="false">ABS(C28-H28)/C28</f>
        <v>0.0363898374306471</v>
      </c>
    </row>
    <row r="29" customFormat="false" ht="18.55" hidden="false" customHeight="false" outlineLevel="0" collapsed="false">
      <c r="A29" s="2" t="n">
        <v>2002</v>
      </c>
      <c r="B29" s="2" t="n">
        <v>4</v>
      </c>
      <c r="C29" s="2" t="n">
        <v>16716</v>
      </c>
      <c r="D29" s="3" t="n">
        <v>0.887613503782836</v>
      </c>
      <c r="E29" s="3" t="n">
        <f aca="false">C29/D29</f>
        <v>18832.521056473</v>
      </c>
      <c r="F29" s="3" t="n">
        <v>28</v>
      </c>
      <c r="G29" s="3" t="n">
        <f aca="false">228.26*(F29)+12802</f>
        <v>19193.28</v>
      </c>
      <c r="H29" s="3" t="n">
        <f aca="false">G29*D29</f>
        <v>17036.214509885</v>
      </c>
      <c r="I29" s="3" t="n">
        <f aca="false">ABS(C29-H29)/C29</f>
        <v>0.0191561683348307</v>
      </c>
    </row>
    <row r="30" customFormat="false" ht="18.55" hidden="false" customHeight="false" outlineLevel="0" collapsed="false">
      <c r="A30" s="2" t="n">
        <v>2003</v>
      </c>
      <c r="B30" s="2" t="n">
        <v>1</v>
      </c>
      <c r="C30" s="2" t="n">
        <v>14693</v>
      </c>
      <c r="D30" s="3" t="n">
        <v>0.796492574509532</v>
      </c>
      <c r="E30" s="3" t="n">
        <f aca="false">C30/D30</f>
        <v>18447.1274061126</v>
      </c>
      <c r="F30" s="3" t="n">
        <v>29</v>
      </c>
      <c r="G30" s="3" t="n">
        <f aca="false">228.26*(F30)+12802</f>
        <v>19421.54</v>
      </c>
      <c r="H30" s="3" t="n">
        <f aca="false">G30*D30</f>
        <v>15469.1123955399</v>
      </c>
      <c r="I30" s="3" t="n">
        <f aca="false">ABS(C30-H30)/C30</f>
        <v>0.0528219148941576</v>
      </c>
    </row>
    <row r="31" customFormat="false" ht="18.55" hidden="false" customHeight="false" outlineLevel="0" collapsed="false">
      <c r="A31" s="2" t="n">
        <v>2003</v>
      </c>
      <c r="B31" s="2" t="n">
        <v>2</v>
      </c>
      <c r="C31" s="2" t="n">
        <v>19754</v>
      </c>
      <c r="D31" s="3" t="n">
        <v>1.0476032480053</v>
      </c>
      <c r="E31" s="3" t="n">
        <f aca="false">C31/D31</f>
        <v>18856.3752905624</v>
      </c>
      <c r="F31" s="3" t="n">
        <v>30</v>
      </c>
      <c r="G31" s="3" t="n">
        <f aca="false">228.26*(F31)+12802</f>
        <v>19649.8</v>
      </c>
      <c r="H31" s="3" t="n">
        <f aca="false">G31*D31</f>
        <v>20585.1943026545</v>
      </c>
      <c r="I31" s="3" t="n">
        <f aca="false">ABS(C31-H31)/C31</f>
        <v>0.0420772654983569</v>
      </c>
    </row>
    <row r="32" customFormat="false" ht="18.55" hidden="false" customHeight="false" outlineLevel="0" collapsed="false">
      <c r="A32" s="2" t="n">
        <v>2003</v>
      </c>
      <c r="B32" s="2" t="n">
        <v>3</v>
      </c>
      <c r="C32" s="2" t="n">
        <v>24362</v>
      </c>
      <c r="D32" s="3" t="n">
        <v>1.26907755407861</v>
      </c>
      <c r="E32" s="3" t="n">
        <f aca="false">C32/D32</f>
        <v>19196.6203497213</v>
      </c>
      <c r="F32" s="3" t="n">
        <v>31</v>
      </c>
      <c r="G32" s="3" t="n">
        <f aca="false">228.26*(F32)+12802</f>
        <v>19878.06</v>
      </c>
      <c r="H32" s="3" t="n">
        <f aca="false">G32*D32</f>
        <v>25226.7997646278</v>
      </c>
      <c r="I32" s="3" t="n">
        <f aca="false">ABS(C32-H32)/C32</f>
        <v>0.0354978969143687</v>
      </c>
    </row>
    <row r="33" customFormat="false" ht="18.55" hidden="false" customHeight="false" outlineLevel="0" collapsed="false">
      <c r="A33" s="2" t="n">
        <v>2003</v>
      </c>
      <c r="B33" s="2" t="n">
        <v>4</v>
      </c>
      <c r="C33" s="2" t="n">
        <v>17943</v>
      </c>
      <c r="D33" s="3" t="n">
        <v>0.887613503782836</v>
      </c>
      <c r="E33" s="3" t="n">
        <f aca="false">C33/D33</f>
        <v>20214.8794757295</v>
      </c>
      <c r="F33" s="3" t="n">
        <v>32</v>
      </c>
      <c r="G33" s="3" t="n">
        <f aca="false">228.26*(F33)+12802</f>
        <v>20106.32</v>
      </c>
      <c r="H33" s="3" t="n">
        <f aca="false">G33*D33</f>
        <v>17846.6411433789</v>
      </c>
      <c r="I33" s="3" t="n">
        <f aca="false">ABS(C33-H33)/C33</f>
        <v>0.00537027568528594</v>
      </c>
    </row>
    <row r="34" customFormat="false" ht="18.55" hidden="false" customHeight="false" outlineLevel="0" collapsed="false">
      <c r="A34" s="2" t="n">
        <v>2004</v>
      </c>
      <c r="B34" s="2" t="n">
        <v>1</v>
      </c>
      <c r="C34" s="2" t="n">
        <v>16083</v>
      </c>
      <c r="D34" s="3" t="n">
        <v>0.796492574509532</v>
      </c>
      <c r="E34" s="3" t="n">
        <f aca="false">C34/D34</f>
        <v>20192.2786410202</v>
      </c>
      <c r="F34" s="3" t="n">
        <v>33</v>
      </c>
      <c r="G34" s="3" t="n">
        <f aca="false">228.26*(F34)+12802</f>
        <v>20334.58</v>
      </c>
      <c r="H34" s="3" t="n">
        <f aca="false">G34*D34</f>
        <v>16196.34197577</v>
      </c>
      <c r="I34" s="3" t="n">
        <f aca="false">ABS(C34-H34)/C34</f>
        <v>0.00704731553628311</v>
      </c>
    </row>
    <row r="35" customFormat="false" ht="18.55" hidden="false" customHeight="false" outlineLevel="0" collapsed="false">
      <c r="A35" s="2" t="n">
        <v>2004</v>
      </c>
      <c r="B35" s="2" t="n">
        <v>2</v>
      </c>
      <c r="C35" s="2" t="n">
        <v>21654</v>
      </c>
      <c r="D35" s="3" t="n">
        <v>1.0476032480053</v>
      </c>
      <c r="E35" s="3" t="n">
        <f aca="false">C35/D35</f>
        <v>20670.0390068764</v>
      </c>
      <c r="F35" s="3" t="n">
        <v>34</v>
      </c>
      <c r="G35" s="3" t="n">
        <f aca="false">228.26*(F35)+12802</f>
        <v>20562.84</v>
      </c>
      <c r="H35" s="3" t="n">
        <f aca="false">G35*D35</f>
        <v>21541.6979722133</v>
      </c>
      <c r="I35" s="3" t="n">
        <f aca="false">ABS(C35-H35)/C35</f>
        <v>0.00518620244697053</v>
      </c>
    </row>
    <row r="36" customFormat="false" ht="18.55" hidden="false" customHeight="false" outlineLevel="0" collapsed="false">
      <c r="A36" s="2" t="n">
        <v>2004</v>
      </c>
      <c r="B36" s="2" t="n">
        <v>3</v>
      </c>
      <c r="C36" s="2" t="n">
        <v>26113</v>
      </c>
      <c r="D36" s="3" t="n">
        <v>1.26907755407861</v>
      </c>
      <c r="E36" s="3" t="n">
        <f aca="false">C36/D36</f>
        <v>20576.3626628468</v>
      </c>
      <c r="F36" s="3" t="n">
        <v>35</v>
      </c>
      <c r="G36" s="3" t="n">
        <f aca="false">228.26*(F36)+12802</f>
        <v>20791.1</v>
      </c>
      <c r="H36" s="3" t="n">
        <f aca="false">G36*D36</f>
        <v>26385.5183346038</v>
      </c>
      <c r="I36" s="3" t="n">
        <f aca="false">ABS(C36-H36)/C36</f>
        <v>0.0104361174359049</v>
      </c>
    </row>
    <row r="37" customFormat="false" ht="18.55" hidden="false" customHeight="false" outlineLevel="0" collapsed="false">
      <c r="A37" s="2" t="n">
        <v>2004</v>
      </c>
      <c r="B37" s="2" t="n">
        <v>4</v>
      </c>
      <c r="C37" s="2" t="n">
        <v>19171</v>
      </c>
      <c r="D37" s="3" t="n">
        <v>0.887613503782836</v>
      </c>
      <c r="E37" s="3" t="n">
        <f aca="false">C37/D37</f>
        <v>21598.3645114646</v>
      </c>
      <c r="F37" s="3" t="n">
        <v>36</v>
      </c>
      <c r="G37" s="3" t="n">
        <f aca="false">228.26*(F37)+12802</f>
        <v>21019.36</v>
      </c>
      <c r="H37" s="3" t="n">
        <f aca="false">G37*D37</f>
        <v>18657.0677768728</v>
      </c>
      <c r="I37" s="3" t="n">
        <f aca="false">ABS(C37-H37)/C37</f>
        <v>0.0268077942270724</v>
      </c>
    </row>
    <row r="38" customFormat="false" ht="18.55" hidden="false" customHeight="false" outlineLevel="0" collapsed="false">
      <c r="A38" s="2" t="n">
        <v>2005</v>
      </c>
      <c r="B38" s="2" t="n">
        <v>1</v>
      </c>
      <c r="C38" s="2" t="n">
        <v>17915</v>
      </c>
      <c r="D38" s="3" t="n">
        <v>0.796492574509532</v>
      </c>
      <c r="E38" s="3" t="n">
        <f aca="false">C38/D38</f>
        <v>22492.3628585386</v>
      </c>
      <c r="F38" s="3" t="n">
        <v>37</v>
      </c>
      <c r="G38" s="3" t="n">
        <f aca="false">228.26*(F38)+12802</f>
        <v>21247.62</v>
      </c>
      <c r="H38" s="3" t="n">
        <f aca="false">G38*D38</f>
        <v>16923.5715560002</v>
      </c>
      <c r="I38" s="3" t="n">
        <f aca="false">ABS(C38-H38)/C38</f>
        <v>0.0553406890315255</v>
      </c>
    </row>
    <row r="39" customFormat="false" ht="18.55" hidden="false" customHeight="false" outlineLevel="0" collapsed="false">
      <c r="A39" s="2" t="n">
        <v>2005</v>
      </c>
      <c r="B39" s="2" t="n">
        <v>2</v>
      </c>
      <c r="C39" s="2" t="n">
        <v>22971</v>
      </c>
      <c r="D39" s="3" t="n">
        <v>1.0476032480053</v>
      </c>
      <c r="E39" s="3" t="n">
        <f aca="false">C39/D39</f>
        <v>21927.1943302373</v>
      </c>
      <c r="F39" s="3" t="n">
        <v>38</v>
      </c>
      <c r="G39" s="3" t="n">
        <f aca="false">228.26*(F39)+12802</f>
        <v>21475.88</v>
      </c>
      <c r="H39" s="3" t="n">
        <f aca="false">G39*D39</f>
        <v>22498.2016417721</v>
      </c>
      <c r="I39" s="3" t="n">
        <f aca="false">ABS(C39-H39)/C39</f>
        <v>0.020582402082101</v>
      </c>
    </row>
    <row r="40" customFormat="false" ht="18.55" hidden="false" customHeight="false" outlineLevel="0" collapsed="false">
      <c r="A40" s="2" t="n">
        <v>2005</v>
      </c>
      <c r="B40" s="2" t="n">
        <v>3</v>
      </c>
      <c r="C40" s="2" t="n">
        <v>27624</v>
      </c>
      <c r="D40" s="3" t="n">
        <v>1.26907755407861</v>
      </c>
      <c r="E40" s="3" t="n">
        <f aca="false">C40/D40</f>
        <v>21766.9912380224</v>
      </c>
      <c r="F40" s="3" t="n">
        <v>39</v>
      </c>
      <c r="G40" s="3" t="n">
        <f aca="false">228.26*(F40)+12802</f>
        <v>21704.14</v>
      </c>
      <c r="H40" s="3" t="n">
        <f aca="false">G40*D40</f>
        <v>27544.2369045797</v>
      </c>
      <c r="I40" s="3" t="n">
        <f aca="false">ABS(C40-H40)/C40</f>
        <v>0.00288745639372573</v>
      </c>
    </row>
    <row r="41" customFormat="false" ht="18.55" hidden="false" customHeight="false" outlineLevel="0" collapsed="false">
      <c r="A41" s="2" t="n">
        <v>2005</v>
      </c>
      <c r="B41" s="2" t="n">
        <v>4</v>
      </c>
      <c r="C41" s="2" t="n">
        <v>20127</v>
      </c>
      <c r="D41" s="3" t="n">
        <v>0.887613503782836</v>
      </c>
      <c r="E41" s="3" t="n">
        <f aca="false">C41/D41</f>
        <v>22675.4098650174</v>
      </c>
      <c r="F41" s="3" t="n">
        <v>40</v>
      </c>
      <c r="G41" s="3" t="n">
        <f aca="false">228.26*(F41)+12802</f>
        <v>21932.4</v>
      </c>
      <c r="H41" s="3" t="n">
        <f aca="false">G41*D41</f>
        <v>19467.4944103667</v>
      </c>
      <c r="I41" s="3" t="n">
        <f aca="false">ABS(C41-H41)/C41</f>
        <v>0.0327672077126907</v>
      </c>
    </row>
    <row r="42" customFormat="false" ht="18.55" hidden="false" customHeight="false" outlineLevel="0" collapsed="false">
      <c r="A42" s="2" t="n">
        <v>2006</v>
      </c>
      <c r="B42" s="2" t="n">
        <v>1</v>
      </c>
      <c r="D42" s="3" t="n">
        <v>0.796492574509532</v>
      </c>
      <c r="F42" s="3" t="n">
        <v>41</v>
      </c>
      <c r="G42" s="3" t="n">
        <f aca="false">228.26*(F42)+12802</f>
        <v>22160.66</v>
      </c>
      <c r="H42" s="3" t="n">
        <f aca="false">G42*D42</f>
        <v>17650.8011362304</v>
      </c>
    </row>
    <row r="43" customFormat="false" ht="18.55" hidden="false" customHeight="false" outlineLevel="0" collapsed="false">
      <c r="A43" s="2" t="n">
        <v>2006</v>
      </c>
      <c r="B43" s="2" t="n">
        <v>2</v>
      </c>
      <c r="D43" s="3" t="n">
        <v>1.0476032480053</v>
      </c>
      <c r="F43" s="3" t="n">
        <v>42</v>
      </c>
      <c r="G43" s="3" t="n">
        <f aca="false">228.26*(F43)+12802</f>
        <v>22388.92</v>
      </c>
      <c r="H43" s="3" t="n">
        <f aca="false">G43*D43</f>
        <v>23454.7053113308</v>
      </c>
    </row>
    <row r="44" customFormat="false" ht="18.55" hidden="false" customHeight="false" outlineLevel="0" collapsed="false">
      <c r="I44" s="4" t="n">
        <f aca="false">AVERAGE(I2:I41)*100 %</f>
        <v>0.0263911876691086</v>
      </c>
      <c r="J44" s="5" t="n">
        <v>0.03</v>
      </c>
      <c r="K44" s="3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2017-07-24T13:32:59Z</dcterms:modified>
  <cp:revision>2</cp:revision>
  <dc:subject/>
  <dc:title/>
</cp:coreProperties>
</file>