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hul\Desktop\excel_project\"/>
    </mc:Choice>
  </mc:AlternateContent>
  <xr:revisionPtr revIDLastSave="0" documentId="13_ncr:1_{89035338-BB21-44F6-9CE5-C406B73308BB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weightLogInfo_merged" sheetId="1" state="hidden" r:id="rId1"/>
    <sheet name="Task_1" sheetId="2" r:id="rId2"/>
    <sheet name="Final result" sheetId="3" r:id="rId3"/>
  </sheets>
  <definedNames>
    <definedName name="_xlnm._FilterDatabase" localSheetId="1" hidden="1">Task_1!$B$16:$F$24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2" l="1"/>
  <c r="E18" i="2"/>
  <c r="F18" i="2" s="1"/>
  <c r="E19" i="2"/>
  <c r="F19" i="2" s="1"/>
  <c r="E20" i="2"/>
  <c r="F20" i="2" s="1"/>
  <c r="E21" i="2"/>
  <c r="F21" i="2" s="1"/>
  <c r="E22" i="2"/>
  <c r="F22" i="2" s="1"/>
  <c r="E23" i="2"/>
  <c r="F23" i="2" s="1"/>
  <c r="E17" i="2"/>
  <c r="C5" i="2"/>
  <c r="D5" i="2" s="1"/>
  <c r="E5" i="2" s="1"/>
  <c r="C6" i="2"/>
  <c r="D6" i="2" s="1"/>
  <c r="E6" i="2" s="1"/>
  <c r="C7" i="2"/>
  <c r="D7" i="2" s="1"/>
  <c r="E7" i="2" s="1"/>
  <c r="C8" i="2"/>
  <c r="D8" i="2" s="1"/>
  <c r="E8" i="2" s="1"/>
  <c r="C9" i="2"/>
  <c r="D9" i="2" s="1"/>
  <c r="E9" i="2" s="1"/>
  <c r="C10" i="2"/>
  <c r="D10" i="2" s="1"/>
  <c r="E10" i="2" s="1"/>
  <c r="C11" i="2"/>
  <c r="D11" i="2" s="1"/>
  <c r="E11" i="2" s="1"/>
  <c r="C4" i="2"/>
  <c r="D4" i="2" s="1"/>
  <c r="E4" i="2" s="1"/>
</calcChain>
</file>

<file path=xl/sharedStrings.xml><?xml version="1.0" encoding="utf-8"?>
<sst xmlns="http://schemas.openxmlformats.org/spreadsheetml/2006/main" count="84" uniqueCount="66">
  <si>
    <t>Id</t>
  </si>
  <si>
    <t>Date</t>
  </si>
  <si>
    <t>WeightKg</t>
  </si>
  <si>
    <t>WeightPounds</t>
  </si>
  <si>
    <t>Fat</t>
  </si>
  <si>
    <t>BMI</t>
  </si>
  <si>
    <t>IsManualReport</t>
  </si>
  <si>
    <t>LogId</t>
  </si>
  <si>
    <t>4/13/2016 1:08:52 AM</t>
  </si>
  <si>
    <t>4/21/2016 11:59:59 PM</t>
  </si>
  <si>
    <t>4/17/2016 11:59:59 PM</t>
  </si>
  <si>
    <t>4/18/2016 11:59:59 PM</t>
  </si>
  <si>
    <t>4/25/2016 11:59:59 PM</t>
  </si>
  <si>
    <t>4/17/2016 9:17:55 AM</t>
  </si>
  <si>
    <t>4/13/2016 11:59:59 PM</t>
  </si>
  <si>
    <t>4/14/2016 11:59:59 PM</t>
  </si>
  <si>
    <t>4/15/2016 11:59:59 PM</t>
  </si>
  <si>
    <t>4/16/2016 11:59:59 PM</t>
  </si>
  <si>
    <t>4/19/2016 11:59:59 PM</t>
  </si>
  <si>
    <t>4/20/2016 11:59:59 PM</t>
  </si>
  <si>
    <t>4/22/2016 11:59:59 PM</t>
  </si>
  <si>
    <t>4/23/2016 11:59:59 PM</t>
  </si>
  <si>
    <t>4/24/2016 11:59:59 PM</t>
  </si>
  <si>
    <t>4/27/2016 11:59:59 PM</t>
  </si>
  <si>
    <t>4/28/2016 11:59:59 PM</t>
  </si>
  <si>
    <t>4/29/2016 11:59:59 PM</t>
  </si>
  <si>
    <t>4/30/2016 11:59:59 PM</t>
  </si>
  <si>
    <t>4/13/2016 6:55:00 AM</t>
  </si>
  <si>
    <t>4/14/2016 6:48:43 AM</t>
  </si>
  <si>
    <t>4/16/2016 1:39:25 PM</t>
  </si>
  <si>
    <t>4/18/2016 6:51:14 AM</t>
  </si>
  <si>
    <t>4/19/2016 6:39:31 AM</t>
  </si>
  <si>
    <t>4/20/2016 6:44:54 AM</t>
  </si>
  <si>
    <t>4/21/2016 6:50:27 AM</t>
  </si>
  <si>
    <t>4/23/2016 7:22:28 AM</t>
  </si>
  <si>
    <t>4/24/2016 7:38:05 AM</t>
  </si>
  <si>
    <t>4/25/2016 6:40:16 AM</t>
  </si>
  <si>
    <t>4/26/2016 6:50:27 AM</t>
  </si>
  <si>
    <t>4/27/2016 6:51:05 AM</t>
  </si>
  <si>
    <t>4/28/2016 6:50:03 AM</t>
  </si>
  <si>
    <t>4/29/2016 6:49:55 AM</t>
  </si>
  <si>
    <t>4/30/2016 7:49:03 AM</t>
  </si>
  <si>
    <t>Average BMI</t>
  </si>
  <si>
    <t>Classification</t>
  </si>
  <si>
    <t>Potential  Customer</t>
  </si>
  <si>
    <t>User ID</t>
  </si>
  <si>
    <t>BMI Table</t>
  </si>
  <si>
    <t>Heart Rate Table</t>
  </si>
  <si>
    <t>Max_ Heartrate</t>
  </si>
  <si>
    <t>AVG_ Heartrate</t>
  </si>
  <si>
    <t>Criteria:-</t>
  </si>
  <si>
    <t>Healthy: 18.5 to &lt;25</t>
  </si>
  <si>
    <t>Over Weight: 25 to &lt;30</t>
  </si>
  <si>
    <t>Obesity: &gt;30</t>
  </si>
  <si>
    <t>Marking:-</t>
  </si>
  <si>
    <t>Criteria:- Those customer having max_heartrate &gt;185 could be potential customers</t>
  </si>
  <si>
    <t>For final result visit to the sheet named "final result"</t>
  </si>
  <si>
    <t>Obesity</t>
  </si>
  <si>
    <t>Over Weight</t>
  </si>
  <si>
    <t>Dangerous</t>
  </si>
  <si>
    <t>BMI Classification</t>
  </si>
  <si>
    <t>Heartrate Classification</t>
  </si>
  <si>
    <t>POTENTIAL CUSTOMERS</t>
  </si>
  <si>
    <t>Those customers who have Avg BMI &gt; 25 could be potential customers</t>
  </si>
  <si>
    <r>
      <t xml:space="preserve">1) Customers who have </t>
    </r>
    <r>
      <rPr>
        <sz val="11"/>
        <color rgb="FFFF0000"/>
        <rFont val="Calibri"/>
        <family val="2"/>
        <scheme val="minor"/>
      </rPr>
      <t>AVG BMI &gt;25</t>
    </r>
  </si>
  <si>
    <r>
      <t xml:space="preserve">2) Customers who have </t>
    </r>
    <r>
      <rPr>
        <sz val="11"/>
        <color rgb="FFFF0000"/>
        <rFont val="Calibri"/>
        <family val="2"/>
        <scheme val="minor"/>
      </rPr>
      <t>MAX Heartrate &gt;185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</si>
</sst>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22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5">
    <xf numFmtId="0" fontId="0" fillId="0" borderId="0" xfId="0"/>
    <xf numFmtId="22" fontId="0" fillId="0" borderId="0" xfId="0" applyNumberFormat="1"/>
    <xf numFmtId="2" fontId="0" fillId="0" borderId="14" xfId="0" applyNumberFormat="1" applyBorder="1" applyAlignment="1">
      <alignment horizontal="center"/>
    </xf>
    <xf numFmtId="2" fontId="0" fillId="0" borderId="18" xfId="0" applyNumberFormat="1" applyBorder="1" applyAlignment="1">
      <alignment horizontal="center"/>
    </xf>
    <xf numFmtId="0" fontId="19" fillId="33" borderId="19" xfId="0" applyFont="1" applyFill="1" applyBorder="1" applyAlignment="1">
      <alignment horizontal="center"/>
    </xf>
    <xf numFmtId="0" fontId="19" fillId="33" borderId="20" xfId="0" applyFont="1" applyFill="1" applyBorder="1" applyAlignment="1">
      <alignment horizontal="center"/>
    </xf>
    <xf numFmtId="0" fontId="19" fillId="33" borderId="21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19" fillId="33" borderId="25" xfId="0" applyFont="1" applyFill="1" applyBorder="1" applyAlignment="1">
      <alignment horizontal="center"/>
    </xf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35" borderId="29" xfId="0" applyFill="1" applyBorder="1"/>
    <xf numFmtId="0" fontId="0" fillId="35" borderId="30" xfId="0" applyFill="1" applyBorder="1"/>
    <xf numFmtId="0" fontId="0" fillId="35" borderId="31" xfId="0" applyFill="1" applyBorder="1"/>
    <xf numFmtId="0" fontId="0" fillId="0" borderId="32" xfId="0" applyBorder="1" applyAlignment="1">
      <alignment horizontal="center"/>
    </xf>
    <xf numFmtId="0" fontId="0" fillId="35" borderId="10" xfId="0" applyFill="1" applyBorder="1"/>
    <xf numFmtId="2" fontId="0" fillId="0" borderId="32" xfId="0" applyNumberFormat="1" applyBorder="1" applyAlignment="1">
      <alignment horizontal="center"/>
    </xf>
    <xf numFmtId="0" fontId="18" fillId="33" borderId="19" xfId="0" applyFont="1" applyFill="1" applyBorder="1" applyAlignment="1">
      <alignment horizontal="center"/>
    </xf>
    <xf numFmtId="0" fontId="18" fillId="33" borderId="20" xfId="0" applyFont="1" applyFill="1" applyBorder="1" applyAlignment="1">
      <alignment horizontal="center"/>
    </xf>
    <xf numFmtId="0" fontId="18" fillId="33" borderId="21" xfId="0" applyFont="1" applyFill="1" applyBorder="1" applyAlignment="1">
      <alignment horizontal="center"/>
    </xf>
    <xf numFmtId="0" fontId="0" fillId="37" borderId="0" xfId="0" applyFill="1"/>
    <xf numFmtId="0" fontId="0" fillId="35" borderId="11" xfId="0" applyFill="1" applyBorder="1" applyAlignment="1">
      <alignment horizontal="center"/>
    </xf>
    <xf numFmtId="0" fontId="0" fillId="35" borderId="12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6" borderId="0" xfId="0" applyFill="1" applyAlignment="1">
      <alignment horizontal="center"/>
    </xf>
    <xf numFmtId="0" fontId="18" fillId="34" borderId="11" xfId="0" applyFont="1" applyFill="1" applyBorder="1" applyAlignment="1">
      <alignment horizontal="center"/>
    </xf>
    <xf numFmtId="0" fontId="18" fillId="34" borderId="12" xfId="0" applyFont="1" applyFill="1" applyBorder="1" applyAlignment="1">
      <alignment horizontal="center"/>
    </xf>
    <xf numFmtId="0" fontId="18" fillId="34" borderId="13" xfId="0" applyFont="1" applyFill="1" applyBorder="1" applyAlignment="1">
      <alignment horizontal="center"/>
    </xf>
    <xf numFmtId="0" fontId="20" fillId="34" borderId="15" xfId="0" applyFont="1" applyFill="1" applyBorder="1" applyAlignment="1">
      <alignment horizontal="center"/>
    </xf>
    <xf numFmtId="0" fontId="20" fillId="34" borderId="16" xfId="0" applyFont="1" applyFill="1" applyBorder="1" applyAlignment="1">
      <alignment horizontal="center"/>
    </xf>
    <xf numFmtId="0" fontId="20" fillId="34" borderId="17" xfId="0" applyFont="1" applyFill="1" applyBorder="1" applyAlignment="1">
      <alignment horizontal="center"/>
    </xf>
    <xf numFmtId="0" fontId="20" fillId="34" borderId="24" xfId="0" applyFont="1" applyFill="1" applyBorder="1" applyAlignment="1">
      <alignment horizontal="center"/>
    </xf>
    <xf numFmtId="0" fontId="20" fillId="34" borderId="22" xfId="0" applyFont="1" applyFill="1" applyBorder="1" applyAlignment="1">
      <alignment horizontal="center"/>
    </xf>
    <xf numFmtId="0" fontId="20" fillId="34" borderId="33" xfId="0" applyFont="1" applyFill="1" applyBorder="1" applyAlignment="1">
      <alignment horizontal="center"/>
    </xf>
    <xf numFmtId="0" fontId="0" fillId="38" borderId="15" xfId="0" applyFill="1" applyBorder="1" applyAlignment="1">
      <alignment horizontal="center"/>
    </xf>
    <xf numFmtId="0" fontId="0" fillId="38" borderId="16" xfId="0" applyFill="1" applyBorder="1" applyAlignment="1">
      <alignment horizontal="center"/>
    </xf>
    <xf numFmtId="0" fontId="0" fillId="38" borderId="17" xfId="0" applyFill="1" applyBorder="1" applyAlignment="1">
      <alignment horizontal="center"/>
    </xf>
    <xf numFmtId="0" fontId="0" fillId="35" borderId="23" xfId="0" applyFill="1" applyBorder="1" applyAlignment="1">
      <alignment horizontal="center"/>
    </xf>
    <xf numFmtId="0" fontId="0" fillId="35" borderId="0" xfId="0" applyFill="1" applyAlignment="1">
      <alignment horizontal="center"/>
    </xf>
    <xf numFmtId="0" fontId="0" fillId="35" borderId="34" xfId="0" applyFill="1" applyBorder="1" applyAlignment="1">
      <alignment horizontal="center"/>
    </xf>
    <xf numFmtId="0" fontId="0" fillId="35" borderId="24" xfId="0" applyFill="1" applyBorder="1" applyAlignment="1">
      <alignment horizontal="center"/>
    </xf>
    <xf numFmtId="0" fontId="0" fillId="35" borderId="22" xfId="0" applyFill="1" applyBorder="1" applyAlignment="1">
      <alignment horizontal="center"/>
    </xf>
    <xf numFmtId="0" fontId="0" fillId="35" borderId="33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Potential</a:t>
            </a:r>
            <a:r>
              <a:rPr lang="en-US" baseline="0"/>
              <a:t> Customer(BMI)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Task_1!$C$3</c:f>
              <c:strCache>
                <c:ptCount val="1"/>
                <c:pt idx="0">
                  <c:v>Average BMI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3A2B-4E44-8935-28BF2A198DD8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A2B-4E44-8935-28BF2A198DD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A2B-4E44-8935-28BF2A198DD8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A2B-4E44-8935-28BF2A198DD8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A2B-4E44-8935-28BF2A198DD8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3A2B-4E44-8935-28BF2A198DD8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A2B-4E44-8935-28BF2A198DD8}"/>
              </c:ext>
            </c:extLst>
          </c:dPt>
          <c:dPt>
            <c:idx val="7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A2B-4E44-8935-28BF2A198D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Task_1!$B$4:$B$11</c:f>
              <c:numCache>
                <c:formatCode>General</c:formatCode>
                <c:ptCount val="8"/>
                <c:pt idx="0">
                  <c:v>1503960366</c:v>
                </c:pt>
                <c:pt idx="1">
                  <c:v>1927972279</c:v>
                </c:pt>
                <c:pt idx="2">
                  <c:v>2873212765</c:v>
                </c:pt>
                <c:pt idx="3">
                  <c:v>4319703577</c:v>
                </c:pt>
                <c:pt idx="4">
                  <c:v>4558609924</c:v>
                </c:pt>
                <c:pt idx="5">
                  <c:v>5577150313</c:v>
                </c:pt>
                <c:pt idx="6">
                  <c:v>6962181067</c:v>
                </c:pt>
                <c:pt idx="7">
                  <c:v>8877689391</c:v>
                </c:pt>
              </c:numCache>
            </c:numRef>
          </c:cat>
          <c:val>
            <c:numRef>
              <c:f>Task_1!$C$4:$C$11</c:f>
              <c:numCache>
                <c:formatCode>0.00</c:formatCode>
                <c:ptCount val="8"/>
                <c:pt idx="0">
                  <c:v>22.649999618530298</c:v>
                </c:pt>
                <c:pt idx="1">
                  <c:v>47.540000915527301</c:v>
                </c:pt>
                <c:pt idx="2">
                  <c:v>21.570000648498549</c:v>
                </c:pt>
                <c:pt idx="3">
                  <c:v>27.414999961853049</c:v>
                </c:pt>
                <c:pt idx="4">
                  <c:v>27.213999938964843</c:v>
                </c:pt>
                <c:pt idx="5">
                  <c:v>28</c:v>
                </c:pt>
                <c:pt idx="6">
                  <c:v>24.027999750773112</c:v>
                </c:pt>
                <c:pt idx="7">
                  <c:v>25.487083355585739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2B-4E44-8935-28BF2A198DD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46317584"/>
        <c:axId val="546315664"/>
      </c:barChart>
      <c:catAx>
        <c:axId val="546317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USER</a:t>
                </a:r>
                <a:r>
                  <a:rPr lang="en-IN" sz="1100" baseline="0"/>
                  <a:t> id</a:t>
                </a:r>
                <a:endParaRPr lang="en-IN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315664"/>
        <c:crosses val="autoZero"/>
        <c:auto val="1"/>
        <c:lblAlgn val="ctr"/>
        <c:lblOffset val="100"/>
        <c:noMultiLvlLbl val="0"/>
      </c:catAx>
      <c:valAx>
        <c:axId val="54631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Avg</a:t>
                </a:r>
                <a:r>
                  <a:rPr lang="en-IN" sz="1100" baseline="0"/>
                  <a:t> BMI</a:t>
                </a:r>
                <a:endParaRPr lang="en-IN" sz="1100"/>
              </a:p>
            </c:rich>
          </c:tx>
          <c:layout>
            <c:manualLayout>
              <c:xMode val="edge"/>
              <c:yMode val="edge"/>
              <c:x val="0.46448972309211028"/>
              <c:y val="0.87697145621673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31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Potential</a:t>
            </a:r>
            <a:r>
              <a:rPr lang="en-US" baseline="0"/>
              <a:t> Customer(Heartrate)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Task_1!$D$16</c:f>
              <c:strCache>
                <c:ptCount val="1"/>
                <c:pt idx="0">
                  <c:v>Max_ Heartrate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E97C-44DF-94B0-93D0A67F6B13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E97C-44DF-94B0-93D0A67F6B13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E97C-44DF-94B0-93D0A67F6B13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E97C-44DF-94B0-93D0A67F6B13}"/>
              </c:ext>
            </c:extLst>
          </c:dPt>
          <c:dPt>
            <c:idx val="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E97C-44DF-94B0-93D0A67F6B13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E97C-44DF-94B0-93D0A67F6B13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E97C-44DF-94B0-93D0A67F6B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Task_1!$B$17:$B$23</c:f>
              <c:numCache>
                <c:formatCode>General</c:formatCode>
                <c:ptCount val="4"/>
                <c:pt idx="0">
                  <c:v>2022484408</c:v>
                </c:pt>
                <c:pt idx="1">
                  <c:v>2347167796</c:v>
                </c:pt>
                <c:pt idx="2">
                  <c:v>4020332650</c:v>
                </c:pt>
                <c:pt idx="3">
                  <c:v>4558609924</c:v>
                </c:pt>
              </c:numCache>
            </c:numRef>
          </c:cat>
          <c:val>
            <c:numRef>
              <c:f>Task_1!$D$17:$D$23</c:f>
              <c:numCache>
                <c:formatCode>General</c:formatCode>
                <c:ptCount val="4"/>
                <c:pt idx="0">
                  <c:v>203</c:v>
                </c:pt>
                <c:pt idx="1">
                  <c:v>195</c:v>
                </c:pt>
                <c:pt idx="2">
                  <c:v>191</c:v>
                </c:pt>
                <c:pt idx="3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E97C-44DF-94B0-93D0A67F6B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546317584"/>
        <c:axId val="546315664"/>
      </c:barChart>
      <c:catAx>
        <c:axId val="5463175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USER</a:t>
                </a:r>
                <a:r>
                  <a:rPr lang="en-IN" sz="1100" baseline="0"/>
                  <a:t> id</a:t>
                </a:r>
                <a:endParaRPr lang="en-IN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315664"/>
        <c:crosses val="autoZero"/>
        <c:auto val="1"/>
        <c:lblAlgn val="ctr"/>
        <c:lblOffset val="100"/>
        <c:noMultiLvlLbl val="0"/>
      </c:catAx>
      <c:valAx>
        <c:axId val="546315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t" anchorCtr="0"/>
              <a:lstStyle/>
              <a:p>
                <a:pPr algn="ctr"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100"/>
                  <a:t>Max_Heartrate</a:t>
                </a:r>
              </a:p>
            </c:rich>
          </c:tx>
          <c:layout>
            <c:manualLayout>
              <c:xMode val="edge"/>
              <c:yMode val="edge"/>
              <c:x val="0.46448972309211028"/>
              <c:y val="0.876971456216739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 algn="ctr"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31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160020</xdr:colOff>
      <xdr:row>0</xdr:row>
      <xdr:rowOff>19050</xdr:rowOff>
    </xdr:from>
    <xdr:to>
      <xdr:col>17</xdr:col>
      <xdr:colOff>60960</xdr:colOff>
      <xdr:row>13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C44780-4D40-4037-F965-026043C64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167640</xdr:colOff>
      <xdr:row>13</xdr:row>
      <xdr:rowOff>167640</xdr:rowOff>
    </xdr:from>
    <xdr:to>
      <xdr:col>17</xdr:col>
      <xdr:colOff>68580</xdr:colOff>
      <xdr:row>28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D8D93F-6036-45A7-BDD1-52144A014E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8"/>
  <sheetViews>
    <sheetView topLeftCell="A42" workbookViewId="0">
      <selection activeCell="J61" sqref="J61"/>
    </sheetView>
  </sheetViews>
  <sheetFormatPr defaultRowHeight="14.4" x14ac:dyDescent="0.3"/>
  <cols>
    <col min="1" max="1" width="11" bestFit="1" customWidth="1"/>
    <col min="2" max="2" width="20.44140625" bestFit="1" customWidth="1"/>
    <col min="3" max="3" width="12" bestFit="1" customWidth="1"/>
    <col min="4" max="4" width="12.6640625" bestFit="1" customWidth="1"/>
    <col min="5" max="5" width="3.5546875" bestFit="1" customWidth="1"/>
    <col min="6" max="6" width="12" bestFit="1" customWidth="1"/>
    <col min="7" max="7" width="14.109375" bestFit="1" customWidth="1"/>
    <col min="8" max="8" width="12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1503960366</v>
      </c>
      <c r="B2" s="1">
        <v>42405.999988425923</v>
      </c>
      <c r="C2">
        <v>52.599998474121101</v>
      </c>
      <c r="D2">
        <v>115.963146545323</v>
      </c>
      <c r="E2">
        <v>22</v>
      </c>
      <c r="F2">
        <v>22.649999618530298</v>
      </c>
      <c r="G2" t="b">
        <v>1</v>
      </c>
      <c r="H2">
        <v>1462233599000</v>
      </c>
    </row>
    <row r="3" spans="1:8" x14ac:dyDescent="0.3">
      <c r="A3">
        <v>1503960366</v>
      </c>
      <c r="B3" s="1">
        <v>42434.999988425923</v>
      </c>
      <c r="C3">
        <v>52.599998474121101</v>
      </c>
      <c r="D3">
        <v>115.963146545323</v>
      </c>
      <c r="F3">
        <v>22.649999618530298</v>
      </c>
      <c r="G3" t="b">
        <v>1</v>
      </c>
      <c r="H3">
        <v>1462319999000</v>
      </c>
    </row>
    <row r="4" spans="1:8" x14ac:dyDescent="0.3">
      <c r="A4">
        <v>1927972279</v>
      </c>
      <c r="B4" t="s">
        <v>8</v>
      </c>
      <c r="C4">
        <v>133.5</v>
      </c>
      <c r="D4">
        <v>294.31712001697503</v>
      </c>
      <c r="F4">
        <v>47.540000915527301</v>
      </c>
      <c r="G4" t="b">
        <v>0</v>
      </c>
      <c r="H4">
        <v>1460509732000</v>
      </c>
    </row>
    <row r="5" spans="1:8" x14ac:dyDescent="0.3">
      <c r="A5">
        <v>2873212765</v>
      </c>
      <c r="B5" t="s">
        <v>9</v>
      </c>
      <c r="C5">
        <v>56.700000762939503</v>
      </c>
      <c r="D5">
        <v>125.00210434088901</v>
      </c>
      <c r="F5">
        <v>21.450000762939499</v>
      </c>
      <c r="G5" t="b">
        <v>1</v>
      </c>
      <c r="H5">
        <v>1461283199000</v>
      </c>
    </row>
    <row r="6" spans="1:8" x14ac:dyDescent="0.3">
      <c r="A6">
        <v>2873212765</v>
      </c>
      <c r="B6" s="1">
        <v>42709.999988425923</v>
      </c>
      <c r="C6">
        <v>57.299999237060497</v>
      </c>
      <c r="D6">
        <v>126.324874550011</v>
      </c>
      <c r="F6">
        <v>21.690000534057599</v>
      </c>
      <c r="G6" t="b">
        <v>1</v>
      </c>
      <c r="H6">
        <v>1463097599000</v>
      </c>
    </row>
    <row r="7" spans="1:8" x14ac:dyDescent="0.3">
      <c r="A7">
        <v>4319703577</v>
      </c>
      <c r="B7" t="s">
        <v>10</v>
      </c>
      <c r="C7">
        <v>72.400001525878906</v>
      </c>
      <c r="D7">
        <v>159.614681185927</v>
      </c>
      <c r="E7">
        <v>25</v>
      </c>
      <c r="F7">
        <v>27.450000762939499</v>
      </c>
      <c r="G7" t="b">
        <v>1</v>
      </c>
      <c r="H7">
        <v>1460937599000</v>
      </c>
    </row>
    <row r="8" spans="1:8" x14ac:dyDescent="0.3">
      <c r="A8">
        <v>4319703577</v>
      </c>
      <c r="B8" s="1">
        <v>42465.999988425923</v>
      </c>
      <c r="C8">
        <v>72.300003051757798</v>
      </c>
      <c r="D8">
        <v>159.39422228772901</v>
      </c>
      <c r="F8">
        <v>27.379999160766602</v>
      </c>
      <c r="G8" t="b">
        <v>1</v>
      </c>
      <c r="H8">
        <v>1462406399000</v>
      </c>
    </row>
    <row r="9" spans="1:8" x14ac:dyDescent="0.3">
      <c r="A9">
        <v>4558609924</v>
      </c>
      <c r="B9" t="s">
        <v>11</v>
      </c>
      <c r="C9">
        <v>69.699996948242202</v>
      </c>
      <c r="D9">
        <v>153.662190014971</v>
      </c>
      <c r="F9">
        <v>27.25</v>
      </c>
      <c r="G9" t="b">
        <v>1</v>
      </c>
      <c r="H9">
        <v>1461023999000</v>
      </c>
    </row>
    <row r="10" spans="1:8" x14ac:dyDescent="0.3">
      <c r="A10">
        <v>4558609924</v>
      </c>
      <c r="B10" t="s">
        <v>12</v>
      </c>
      <c r="C10">
        <v>70.300003051757798</v>
      </c>
      <c r="D10">
        <v>154.98497704402899</v>
      </c>
      <c r="F10">
        <v>27.459999084472699</v>
      </c>
      <c r="G10" t="b">
        <v>1</v>
      </c>
      <c r="H10">
        <v>1461628799000</v>
      </c>
    </row>
    <row r="11" spans="1:8" x14ac:dyDescent="0.3">
      <c r="A11">
        <v>4558609924</v>
      </c>
      <c r="B11" s="1">
        <v>42374.999988425923</v>
      </c>
      <c r="C11">
        <v>69.900001525878906</v>
      </c>
      <c r="D11">
        <v>154.10312463130199</v>
      </c>
      <c r="F11">
        <v>27.319999694824201</v>
      </c>
      <c r="G11" t="b">
        <v>1</v>
      </c>
      <c r="H11">
        <v>1462147199000</v>
      </c>
    </row>
    <row r="12" spans="1:8" x14ac:dyDescent="0.3">
      <c r="A12">
        <v>4558609924</v>
      </c>
      <c r="B12" s="1">
        <v>42405.999988425923</v>
      </c>
      <c r="C12">
        <v>69.199996948242202</v>
      </c>
      <c r="D12">
        <v>152.55987870404601</v>
      </c>
      <c r="F12">
        <v>27.040000915527301</v>
      </c>
      <c r="G12" t="b">
        <v>1</v>
      </c>
      <c r="H12">
        <v>1462233599000</v>
      </c>
    </row>
    <row r="13" spans="1:8" x14ac:dyDescent="0.3">
      <c r="A13">
        <v>4558609924</v>
      </c>
      <c r="B13" s="1">
        <v>42618.999988425923</v>
      </c>
      <c r="C13">
        <v>69.099998474121094</v>
      </c>
      <c r="D13">
        <v>152.339419805848</v>
      </c>
      <c r="F13">
        <v>27</v>
      </c>
      <c r="G13" t="b">
        <v>1</v>
      </c>
      <c r="H13">
        <v>1462838399000</v>
      </c>
    </row>
    <row r="14" spans="1:8" x14ac:dyDescent="0.3">
      <c r="A14">
        <v>5577150313</v>
      </c>
      <c r="B14" t="s">
        <v>13</v>
      </c>
      <c r="C14">
        <v>90.699996948242202</v>
      </c>
      <c r="D14">
        <v>199.959265073821</v>
      </c>
      <c r="F14">
        <v>28</v>
      </c>
      <c r="G14" t="b">
        <v>0</v>
      </c>
      <c r="H14">
        <v>1460884675000</v>
      </c>
    </row>
    <row r="15" spans="1:8" x14ac:dyDescent="0.3">
      <c r="A15">
        <v>6962181067</v>
      </c>
      <c r="B15" s="1">
        <v>42708.999988425923</v>
      </c>
      <c r="C15">
        <v>62.5</v>
      </c>
      <c r="D15">
        <v>137.78891386562501</v>
      </c>
      <c r="F15">
        <v>24.389999389648398</v>
      </c>
      <c r="G15" t="b">
        <v>1</v>
      </c>
      <c r="H15">
        <v>1460505599000</v>
      </c>
    </row>
    <row r="16" spans="1:8" x14ac:dyDescent="0.3">
      <c r="A16">
        <v>6962181067</v>
      </c>
      <c r="B16" t="s">
        <v>14</v>
      </c>
      <c r="C16">
        <v>62.099998474121101</v>
      </c>
      <c r="D16">
        <v>136.90706145289801</v>
      </c>
      <c r="F16">
        <v>24.2399997711182</v>
      </c>
      <c r="G16" t="b">
        <v>1</v>
      </c>
      <c r="H16">
        <v>1460591999000</v>
      </c>
    </row>
    <row r="17" spans="1:8" x14ac:dyDescent="0.3">
      <c r="A17">
        <v>6962181067</v>
      </c>
      <c r="B17" t="s">
        <v>15</v>
      </c>
      <c r="C17">
        <v>61.700000762939503</v>
      </c>
      <c r="D17">
        <v>136.025217450139</v>
      </c>
      <c r="F17">
        <v>24.100000381469702</v>
      </c>
      <c r="G17" t="b">
        <v>1</v>
      </c>
      <c r="H17">
        <v>1460678399000</v>
      </c>
    </row>
    <row r="18" spans="1:8" x14ac:dyDescent="0.3">
      <c r="A18">
        <v>6962181067</v>
      </c>
      <c r="B18" t="s">
        <v>16</v>
      </c>
      <c r="C18">
        <v>61.5</v>
      </c>
      <c r="D18">
        <v>135.584291243775</v>
      </c>
      <c r="F18">
        <v>24</v>
      </c>
      <c r="G18" t="b">
        <v>1</v>
      </c>
      <c r="H18">
        <v>1460764799000</v>
      </c>
    </row>
    <row r="19" spans="1:8" x14ac:dyDescent="0.3">
      <c r="A19">
        <v>6962181067</v>
      </c>
      <c r="B19" t="s">
        <v>17</v>
      </c>
      <c r="C19">
        <v>62</v>
      </c>
      <c r="D19">
        <v>136.68660255469999</v>
      </c>
      <c r="F19">
        <v>24.209999084472699</v>
      </c>
      <c r="G19" t="b">
        <v>1</v>
      </c>
      <c r="H19">
        <v>1460851199000</v>
      </c>
    </row>
    <row r="20" spans="1:8" x14ac:dyDescent="0.3">
      <c r="A20">
        <v>6962181067</v>
      </c>
      <c r="B20" t="s">
        <v>10</v>
      </c>
      <c r="C20">
        <v>61.400001525878899</v>
      </c>
      <c r="D20">
        <v>135.36383234557701</v>
      </c>
      <c r="F20">
        <v>23.959999084472699</v>
      </c>
      <c r="G20" t="b">
        <v>1</v>
      </c>
      <c r="H20">
        <v>1460937599000</v>
      </c>
    </row>
    <row r="21" spans="1:8" x14ac:dyDescent="0.3">
      <c r="A21">
        <v>6962181067</v>
      </c>
      <c r="B21" t="s">
        <v>11</v>
      </c>
      <c r="C21">
        <v>61.200000762939503</v>
      </c>
      <c r="D21">
        <v>134.92290613921401</v>
      </c>
      <c r="F21">
        <v>23.889999389648398</v>
      </c>
      <c r="G21" t="b">
        <v>1</v>
      </c>
      <c r="H21">
        <v>1461023999000</v>
      </c>
    </row>
    <row r="22" spans="1:8" x14ac:dyDescent="0.3">
      <c r="A22">
        <v>6962181067</v>
      </c>
      <c r="B22" t="s">
        <v>18</v>
      </c>
      <c r="C22">
        <v>61.400001525878899</v>
      </c>
      <c r="D22">
        <v>135.36383234557701</v>
      </c>
      <c r="F22">
        <v>23.959999084472699</v>
      </c>
      <c r="G22" t="b">
        <v>1</v>
      </c>
      <c r="H22">
        <v>1461110399000</v>
      </c>
    </row>
    <row r="23" spans="1:8" x14ac:dyDescent="0.3">
      <c r="A23">
        <v>6962181067</v>
      </c>
      <c r="B23" t="s">
        <v>19</v>
      </c>
      <c r="C23">
        <v>61.700000762939503</v>
      </c>
      <c r="D23">
        <v>136.025217450139</v>
      </c>
      <c r="F23">
        <v>24.100000381469702</v>
      </c>
      <c r="G23" t="b">
        <v>1</v>
      </c>
      <c r="H23">
        <v>1461196799000</v>
      </c>
    </row>
    <row r="24" spans="1:8" x14ac:dyDescent="0.3">
      <c r="A24">
        <v>6962181067</v>
      </c>
      <c r="B24" t="s">
        <v>9</v>
      </c>
      <c r="C24">
        <v>61.400001525878899</v>
      </c>
      <c r="D24">
        <v>135.36383234557701</v>
      </c>
      <c r="F24">
        <v>23.959999084472699</v>
      </c>
      <c r="G24" t="b">
        <v>1</v>
      </c>
      <c r="H24">
        <v>1461283199000</v>
      </c>
    </row>
    <row r="25" spans="1:8" x14ac:dyDescent="0.3">
      <c r="A25">
        <v>6962181067</v>
      </c>
      <c r="B25" t="s">
        <v>20</v>
      </c>
      <c r="C25">
        <v>61.400001525878899</v>
      </c>
      <c r="D25">
        <v>135.36383234557701</v>
      </c>
      <c r="F25">
        <v>23.959999084472699</v>
      </c>
      <c r="G25" t="b">
        <v>1</v>
      </c>
      <c r="H25">
        <v>1461369599000</v>
      </c>
    </row>
    <row r="26" spans="1:8" x14ac:dyDescent="0.3">
      <c r="A26">
        <v>6962181067</v>
      </c>
      <c r="B26" t="s">
        <v>21</v>
      </c>
      <c r="C26">
        <v>61.5</v>
      </c>
      <c r="D26">
        <v>135.584291243775</v>
      </c>
      <c r="F26">
        <v>24</v>
      </c>
      <c r="G26" t="b">
        <v>1</v>
      </c>
      <c r="H26">
        <v>1461455999000</v>
      </c>
    </row>
    <row r="27" spans="1:8" x14ac:dyDescent="0.3">
      <c r="A27">
        <v>6962181067</v>
      </c>
      <c r="B27" t="s">
        <v>22</v>
      </c>
      <c r="C27">
        <v>61.5</v>
      </c>
      <c r="D27">
        <v>135.584291243775</v>
      </c>
      <c r="F27">
        <v>24</v>
      </c>
      <c r="G27" t="b">
        <v>1</v>
      </c>
      <c r="H27">
        <v>1461542399000</v>
      </c>
    </row>
    <row r="28" spans="1:8" x14ac:dyDescent="0.3">
      <c r="A28">
        <v>6962181067</v>
      </c>
      <c r="B28" t="s">
        <v>12</v>
      </c>
      <c r="C28">
        <v>61.700000762939503</v>
      </c>
      <c r="D28">
        <v>136.025217450139</v>
      </c>
      <c r="F28">
        <v>24.100000381469702</v>
      </c>
      <c r="G28" t="b">
        <v>1</v>
      </c>
      <c r="H28">
        <v>1461628799000</v>
      </c>
    </row>
    <row r="29" spans="1:8" x14ac:dyDescent="0.3">
      <c r="A29">
        <v>6962181067</v>
      </c>
      <c r="B29" t="s">
        <v>23</v>
      </c>
      <c r="C29">
        <v>61.200000762939503</v>
      </c>
      <c r="D29">
        <v>134.92290613921401</v>
      </c>
      <c r="F29">
        <v>23.889999389648398</v>
      </c>
      <c r="G29" t="b">
        <v>1</v>
      </c>
      <c r="H29">
        <v>1461801599000</v>
      </c>
    </row>
    <row r="30" spans="1:8" x14ac:dyDescent="0.3">
      <c r="A30">
        <v>6962181067</v>
      </c>
      <c r="B30" t="s">
        <v>24</v>
      </c>
      <c r="C30">
        <v>61.200000762939503</v>
      </c>
      <c r="D30">
        <v>134.92290613921401</v>
      </c>
      <c r="F30">
        <v>23.889999389648398</v>
      </c>
      <c r="G30" t="b">
        <v>1</v>
      </c>
      <c r="H30">
        <v>1461887999000</v>
      </c>
    </row>
    <row r="31" spans="1:8" x14ac:dyDescent="0.3">
      <c r="A31">
        <v>6962181067</v>
      </c>
      <c r="B31" t="s">
        <v>25</v>
      </c>
      <c r="C31">
        <v>61.400001525878899</v>
      </c>
      <c r="D31">
        <v>135.36383234557701</v>
      </c>
      <c r="F31">
        <v>23.959999084472699</v>
      </c>
      <c r="G31" t="b">
        <v>1</v>
      </c>
      <c r="H31">
        <v>1461974399000</v>
      </c>
    </row>
    <row r="32" spans="1:8" x14ac:dyDescent="0.3">
      <c r="A32">
        <v>6962181067</v>
      </c>
      <c r="B32" t="s">
        <v>26</v>
      </c>
      <c r="C32">
        <v>61</v>
      </c>
      <c r="D32">
        <v>134.48197993285001</v>
      </c>
      <c r="F32">
        <v>23.819999694824201</v>
      </c>
      <c r="G32" t="b">
        <v>1</v>
      </c>
      <c r="H32">
        <v>1462060799000</v>
      </c>
    </row>
    <row r="33" spans="1:8" x14ac:dyDescent="0.3">
      <c r="A33">
        <v>6962181067</v>
      </c>
      <c r="B33" s="1">
        <v>42374.999988425923</v>
      </c>
      <c r="C33">
        <v>61.700000762939503</v>
      </c>
      <c r="D33">
        <v>136.025217450139</v>
      </c>
      <c r="F33">
        <v>24.100000381469702</v>
      </c>
      <c r="G33" t="b">
        <v>1</v>
      </c>
      <c r="H33">
        <v>1462147199000</v>
      </c>
    </row>
    <row r="34" spans="1:8" x14ac:dyDescent="0.3">
      <c r="A34">
        <v>6962181067</v>
      </c>
      <c r="B34" s="1">
        <v>42405.999988425923</v>
      </c>
      <c r="C34">
        <v>61.5</v>
      </c>
      <c r="D34">
        <v>135.584291243775</v>
      </c>
      <c r="F34">
        <v>24</v>
      </c>
      <c r="G34" t="b">
        <v>1</v>
      </c>
      <c r="H34">
        <v>1462233599000</v>
      </c>
    </row>
    <row r="35" spans="1:8" x14ac:dyDescent="0.3">
      <c r="A35">
        <v>6962181067</v>
      </c>
      <c r="B35" s="1">
        <v>42434.999988425923</v>
      </c>
      <c r="C35">
        <v>61</v>
      </c>
      <c r="D35">
        <v>134.48197993285001</v>
      </c>
      <c r="F35">
        <v>23.819999694824201</v>
      </c>
      <c r="G35" t="b">
        <v>1</v>
      </c>
      <c r="H35">
        <v>1462319999000</v>
      </c>
    </row>
    <row r="36" spans="1:8" x14ac:dyDescent="0.3">
      <c r="A36">
        <v>6962181067</v>
      </c>
      <c r="B36" s="1">
        <v>42465.999988425923</v>
      </c>
      <c r="C36">
        <v>61.099998474121101</v>
      </c>
      <c r="D36">
        <v>134.702438831048</v>
      </c>
      <c r="F36">
        <v>23.850000381469702</v>
      </c>
      <c r="G36" t="b">
        <v>1</v>
      </c>
      <c r="H36">
        <v>1462406399000</v>
      </c>
    </row>
    <row r="37" spans="1:8" x14ac:dyDescent="0.3">
      <c r="A37">
        <v>6962181067</v>
      </c>
      <c r="B37" s="1">
        <v>42495.999988425923</v>
      </c>
      <c r="C37">
        <v>61.299999237060497</v>
      </c>
      <c r="D37">
        <v>135.143365037411</v>
      </c>
      <c r="F37">
        <v>23.930000305175799</v>
      </c>
      <c r="G37" t="b">
        <v>1</v>
      </c>
      <c r="H37">
        <v>1462492799000</v>
      </c>
    </row>
    <row r="38" spans="1:8" x14ac:dyDescent="0.3">
      <c r="A38">
        <v>6962181067</v>
      </c>
      <c r="B38" s="1">
        <v>42526.999988425923</v>
      </c>
      <c r="C38">
        <v>61.5</v>
      </c>
      <c r="D38">
        <v>135.584291243775</v>
      </c>
      <c r="F38">
        <v>24</v>
      </c>
      <c r="G38" t="b">
        <v>1</v>
      </c>
      <c r="H38">
        <v>1462579199000</v>
      </c>
    </row>
    <row r="39" spans="1:8" x14ac:dyDescent="0.3">
      <c r="A39">
        <v>6962181067</v>
      </c>
      <c r="B39" s="1">
        <v>42556.999988425923</v>
      </c>
      <c r="C39">
        <v>61.200000762939503</v>
      </c>
      <c r="D39">
        <v>134.92290613921401</v>
      </c>
      <c r="F39">
        <v>23.889999389648398</v>
      </c>
      <c r="G39" t="b">
        <v>1</v>
      </c>
      <c r="H39">
        <v>1462665599000</v>
      </c>
    </row>
    <row r="40" spans="1:8" x14ac:dyDescent="0.3">
      <c r="A40">
        <v>6962181067</v>
      </c>
      <c r="B40" s="1">
        <v>42587.999988425923</v>
      </c>
      <c r="C40">
        <v>61.200000762939503</v>
      </c>
      <c r="D40">
        <v>134.92290613921401</v>
      </c>
      <c r="F40">
        <v>23.889999389648398</v>
      </c>
      <c r="G40" t="b">
        <v>1</v>
      </c>
      <c r="H40">
        <v>1462751999000</v>
      </c>
    </row>
    <row r="41" spans="1:8" x14ac:dyDescent="0.3">
      <c r="A41">
        <v>6962181067</v>
      </c>
      <c r="B41" s="1">
        <v>42618.999988425923</v>
      </c>
      <c r="C41">
        <v>62.400001525878899</v>
      </c>
      <c r="D41">
        <v>137.56845496742699</v>
      </c>
      <c r="F41">
        <v>24.350000381469702</v>
      </c>
      <c r="G41" t="b">
        <v>1</v>
      </c>
      <c r="H41">
        <v>1462838399000</v>
      </c>
    </row>
    <row r="42" spans="1:8" x14ac:dyDescent="0.3">
      <c r="A42">
        <v>6962181067</v>
      </c>
      <c r="B42" s="1">
        <v>42648.999988425923</v>
      </c>
      <c r="C42">
        <v>62.099998474121101</v>
      </c>
      <c r="D42">
        <v>136.90706145289801</v>
      </c>
      <c r="F42">
        <v>24.2399997711182</v>
      </c>
      <c r="G42" t="b">
        <v>1</v>
      </c>
      <c r="H42">
        <v>1462924799000</v>
      </c>
    </row>
    <row r="43" spans="1:8" x14ac:dyDescent="0.3">
      <c r="A43">
        <v>6962181067</v>
      </c>
      <c r="B43" s="1">
        <v>42679.999988425923</v>
      </c>
      <c r="C43">
        <v>61.900001525878899</v>
      </c>
      <c r="D43">
        <v>136.466143656502</v>
      </c>
      <c r="F43">
        <v>24.170000076293899</v>
      </c>
      <c r="G43" t="b">
        <v>1</v>
      </c>
      <c r="H43">
        <v>1463011199000</v>
      </c>
    </row>
    <row r="44" spans="1:8" x14ac:dyDescent="0.3">
      <c r="A44">
        <v>6962181067</v>
      </c>
      <c r="B44" s="1">
        <v>42709.999988425923</v>
      </c>
      <c r="C44">
        <v>61.900001525878899</v>
      </c>
      <c r="D44">
        <v>136.466143656502</v>
      </c>
      <c r="F44">
        <v>24.170000076293899</v>
      </c>
      <c r="G44" t="b">
        <v>1</v>
      </c>
      <c r="H44">
        <v>1463097599000</v>
      </c>
    </row>
    <row r="45" spans="1:8" x14ac:dyDescent="0.3">
      <c r="A45">
        <v>8877689391</v>
      </c>
      <c r="B45" s="1">
        <v>42708.282766203702</v>
      </c>
      <c r="C45">
        <v>85.800003051757798</v>
      </c>
      <c r="D45">
        <v>189.156627682704</v>
      </c>
      <c r="F45">
        <v>25.680000305175799</v>
      </c>
      <c r="G45" t="b">
        <v>0</v>
      </c>
      <c r="H45">
        <v>1460443631000</v>
      </c>
    </row>
    <row r="46" spans="1:8" x14ac:dyDescent="0.3">
      <c r="A46">
        <v>8877689391</v>
      </c>
      <c r="B46" t="s">
        <v>27</v>
      </c>
      <c r="C46">
        <v>84.900001525878906</v>
      </c>
      <c r="D46">
        <v>187.17246395905201</v>
      </c>
      <c r="F46">
        <v>25.409999847412099</v>
      </c>
      <c r="G46" t="b">
        <v>0</v>
      </c>
      <c r="H46">
        <v>1460530500000</v>
      </c>
    </row>
    <row r="47" spans="1:8" x14ac:dyDescent="0.3">
      <c r="A47">
        <v>8877689391</v>
      </c>
      <c r="B47" t="s">
        <v>28</v>
      </c>
      <c r="C47">
        <v>84.5</v>
      </c>
      <c r="D47">
        <v>186.29061154632501</v>
      </c>
      <c r="F47">
        <v>25.309999465942401</v>
      </c>
      <c r="G47" t="b">
        <v>0</v>
      </c>
      <c r="H47">
        <v>1460616523000</v>
      </c>
    </row>
    <row r="48" spans="1:8" x14ac:dyDescent="0.3">
      <c r="A48">
        <v>8877689391</v>
      </c>
      <c r="B48" t="s">
        <v>29</v>
      </c>
      <c r="C48">
        <v>85.5</v>
      </c>
      <c r="D48">
        <v>188.49523416817499</v>
      </c>
      <c r="F48">
        <v>25.590000152587901</v>
      </c>
      <c r="G48" t="b">
        <v>0</v>
      </c>
      <c r="H48">
        <v>1460813965000</v>
      </c>
    </row>
    <row r="49" spans="1:8" x14ac:dyDescent="0.3">
      <c r="A49">
        <v>8877689391</v>
      </c>
      <c r="B49" t="s">
        <v>30</v>
      </c>
      <c r="C49">
        <v>85.800003051757798</v>
      </c>
      <c r="D49">
        <v>189.156627682704</v>
      </c>
      <c r="F49">
        <v>25.680000305175799</v>
      </c>
      <c r="G49" t="b">
        <v>0</v>
      </c>
      <c r="H49">
        <v>1460962274000</v>
      </c>
    </row>
    <row r="50" spans="1:8" x14ac:dyDescent="0.3">
      <c r="A50">
        <v>8877689391</v>
      </c>
      <c r="B50" t="s">
        <v>31</v>
      </c>
      <c r="C50">
        <v>85.300003051757798</v>
      </c>
      <c r="D50">
        <v>188.05431637177901</v>
      </c>
      <c r="F50">
        <v>25.530000686645501</v>
      </c>
      <c r="G50" t="b">
        <v>0</v>
      </c>
      <c r="H50">
        <v>1461047971000</v>
      </c>
    </row>
    <row r="51" spans="1:8" x14ac:dyDescent="0.3">
      <c r="A51">
        <v>8877689391</v>
      </c>
      <c r="B51" t="s">
        <v>32</v>
      </c>
      <c r="C51">
        <v>84.900001525878906</v>
      </c>
      <c r="D51">
        <v>187.17246395905201</v>
      </c>
      <c r="F51">
        <v>25.409999847412099</v>
      </c>
      <c r="G51" t="b">
        <v>0</v>
      </c>
      <c r="H51">
        <v>1461134694000</v>
      </c>
    </row>
    <row r="52" spans="1:8" x14ac:dyDescent="0.3">
      <c r="A52">
        <v>8877689391</v>
      </c>
      <c r="B52" t="s">
        <v>33</v>
      </c>
      <c r="C52">
        <v>84.5</v>
      </c>
      <c r="D52">
        <v>186.29061154632501</v>
      </c>
      <c r="F52">
        <v>25.290000915527301</v>
      </c>
      <c r="G52" t="b">
        <v>0</v>
      </c>
      <c r="H52">
        <v>1461221427000</v>
      </c>
    </row>
    <row r="53" spans="1:8" x14ac:dyDescent="0.3">
      <c r="A53">
        <v>8877689391</v>
      </c>
      <c r="B53" t="s">
        <v>34</v>
      </c>
      <c r="C53">
        <v>85.5</v>
      </c>
      <c r="D53">
        <v>188.49523416817499</v>
      </c>
      <c r="F53">
        <v>25.590000152587901</v>
      </c>
      <c r="G53" t="b">
        <v>0</v>
      </c>
      <c r="H53">
        <v>1461396148000</v>
      </c>
    </row>
    <row r="54" spans="1:8" x14ac:dyDescent="0.3">
      <c r="A54">
        <v>8877689391</v>
      </c>
      <c r="B54" t="s">
        <v>35</v>
      </c>
      <c r="C54">
        <v>85.5</v>
      </c>
      <c r="D54">
        <v>188.49523416817499</v>
      </c>
      <c r="F54">
        <v>25.590000152587901</v>
      </c>
      <c r="G54" t="b">
        <v>0</v>
      </c>
      <c r="H54">
        <v>1461483485000</v>
      </c>
    </row>
    <row r="55" spans="1:8" x14ac:dyDescent="0.3">
      <c r="A55">
        <v>8877689391</v>
      </c>
      <c r="B55" t="s">
        <v>36</v>
      </c>
      <c r="C55">
        <v>85.400001525878906</v>
      </c>
      <c r="D55">
        <v>188.274775269977</v>
      </c>
      <c r="F55">
        <v>25.559999465942401</v>
      </c>
      <c r="G55" t="b">
        <v>0</v>
      </c>
      <c r="H55">
        <v>1461566416000</v>
      </c>
    </row>
    <row r="56" spans="1:8" x14ac:dyDescent="0.3">
      <c r="A56">
        <v>8877689391</v>
      </c>
      <c r="B56" t="s">
        <v>37</v>
      </c>
      <c r="C56">
        <v>85.099998474121094</v>
      </c>
      <c r="D56">
        <v>187.61338175544799</v>
      </c>
      <c r="F56">
        <v>25.4899997711182</v>
      </c>
      <c r="G56" t="b">
        <v>0</v>
      </c>
      <c r="H56">
        <v>1461653427000</v>
      </c>
    </row>
    <row r="57" spans="1:8" x14ac:dyDescent="0.3">
      <c r="A57">
        <v>8877689391</v>
      </c>
      <c r="B57" t="s">
        <v>38</v>
      </c>
      <c r="C57">
        <v>85.400001525878906</v>
      </c>
      <c r="D57">
        <v>188.274775269977</v>
      </c>
      <c r="F57">
        <v>25.559999465942401</v>
      </c>
      <c r="G57" t="b">
        <v>0</v>
      </c>
      <c r="H57">
        <v>1461739865000</v>
      </c>
    </row>
    <row r="58" spans="1:8" x14ac:dyDescent="0.3">
      <c r="A58">
        <v>8877689391</v>
      </c>
      <c r="B58" t="s">
        <v>39</v>
      </c>
      <c r="C58">
        <v>85.099998474121094</v>
      </c>
      <c r="D58">
        <v>187.61338175544799</v>
      </c>
      <c r="F58">
        <v>25.4899997711182</v>
      </c>
      <c r="G58" t="b">
        <v>0</v>
      </c>
      <c r="H58">
        <v>1461826203000</v>
      </c>
    </row>
    <row r="59" spans="1:8" x14ac:dyDescent="0.3">
      <c r="A59">
        <v>8877689391</v>
      </c>
      <c r="B59" t="s">
        <v>40</v>
      </c>
      <c r="C59">
        <v>84.900001525878906</v>
      </c>
      <c r="D59">
        <v>187.17246395905201</v>
      </c>
      <c r="F59">
        <v>25.409999847412099</v>
      </c>
      <c r="G59" t="b">
        <v>0</v>
      </c>
      <c r="H59">
        <v>1461912595000</v>
      </c>
    </row>
    <row r="60" spans="1:8" x14ac:dyDescent="0.3">
      <c r="A60">
        <v>8877689391</v>
      </c>
      <c r="B60" t="s">
        <v>41</v>
      </c>
      <c r="C60">
        <v>85.5</v>
      </c>
      <c r="D60">
        <v>188.49523416817499</v>
      </c>
      <c r="F60">
        <v>25.590000152587901</v>
      </c>
      <c r="G60" t="b">
        <v>0</v>
      </c>
      <c r="H60">
        <v>1462002543000</v>
      </c>
    </row>
    <row r="61" spans="1:8" x14ac:dyDescent="0.3">
      <c r="A61">
        <v>8877689391</v>
      </c>
      <c r="B61" s="1">
        <v>42374.366539351853</v>
      </c>
      <c r="C61">
        <v>85.300003051757798</v>
      </c>
      <c r="D61">
        <v>188.05431637177901</v>
      </c>
      <c r="F61">
        <v>25.530000686645501</v>
      </c>
      <c r="G61" t="b">
        <v>0</v>
      </c>
      <c r="H61">
        <v>1462092469000</v>
      </c>
    </row>
    <row r="62" spans="1:8" x14ac:dyDescent="0.3">
      <c r="A62">
        <v>8877689391</v>
      </c>
      <c r="B62" s="1">
        <v>42434.284502314818</v>
      </c>
      <c r="C62">
        <v>84.900001525878906</v>
      </c>
      <c r="D62">
        <v>187.17246395905201</v>
      </c>
      <c r="F62">
        <v>25.409999847412099</v>
      </c>
      <c r="G62" t="b">
        <v>0</v>
      </c>
      <c r="H62">
        <v>1462258181000</v>
      </c>
    </row>
    <row r="63" spans="1:8" x14ac:dyDescent="0.3">
      <c r="A63">
        <v>8877689391</v>
      </c>
      <c r="B63" s="1">
        <v>42465.283587962964</v>
      </c>
      <c r="C63">
        <v>84.400001525878906</v>
      </c>
      <c r="D63">
        <v>186.07015264812699</v>
      </c>
      <c r="F63">
        <v>25.2600002288818</v>
      </c>
      <c r="G63" t="b">
        <v>0</v>
      </c>
      <c r="H63">
        <v>1462344502000</v>
      </c>
    </row>
    <row r="64" spans="1:8" x14ac:dyDescent="0.3">
      <c r="A64">
        <v>8877689391</v>
      </c>
      <c r="B64" s="1">
        <v>42526.280266203707</v>
      </c>
      <c r="C64">
        <v>85</v>
      </c>
      <c r="D64">
        <v>187.39292285725</v>
      </c>
      <c r="F64">
        <v>25.440000534057599</v>
      </c>
      <c r="G64" t="b">
        <v>0</v>
      </c>
      <c r="H64">
        <v>1462517015000</v>
      </c>
    </row>
    <row r="65" spans="1:8" x14ac:dyDescent="0.3">
      <c r="A65">
        <v>8877689391</v>
      </c>
      <c r="B65" s="1">
        <v>42587.31658564815</v>
      </c>
      <c r="C65">
        <v>85.400001525878906</v>
      </c>
      <c r="D65">
        <v>188.274775269977</v>
      </c>
      <c r="F65">
        <v>25.559999465942401</v>
      </c>
      <c r="G65" t="b">
        <v>0</v>
      </c>
      <c r="H65">
        <v>1462692953000</v>
      </c>
    </row>
    <row r="66" spans="1:8" x14ac:dyDescent="0.3">
      <c r="A66">
        <v>8877689391</v>
      </c>
      <c r="B66" s="1">
        <v>42618.277592592596</v>
      </c>
      <c r="C66">
        <v>85.5</v>
      </c>
      <c r="D66">
        <v>188.49523416817499</v>
      </c>
      <c r="F66">
        <v>25.610000610351602</v>
      </c>
      <c r="G66" t="b">
        <v>0</v>
      </c>
      <c r="H66">
        <v>1462775984000</v>
      </c>
    </row>
    <row r="67" spans="1:8" x14ac:dyDescent="0.3">
      <c r="A67">
        <v>8877689391</v>
      </c>
      <c r="B67" s="1">
        <v>42679.285960648151</v>
      </c>
      <c r="C67">
        <v>85.400001525878906</v>
      </c>
      <c r="D67">
        <v>188.274775269977</v>
      </c>
      <c r="F67">
        <v>25.559999465942401</v>
      </c>
      <c r="G67" t="b">
        <v>0</v>
      </c>
      <c r="H67">
        <v>1462949507000</v>
      </c>
    </row>
    <row r="68" spans="1:8" x14ac:dyDescent="0.3">
      <c r="A68">
        <v>8877689391</v>
      </c>
      <c r="B68" s="1">
        <v>42709.279780092591</v>
      </c>
      <c r="C68">
        <v>84</v>
      </c>
      <c r="D68">
        <v>185.18830023539999</v>
      </c>
      <c r="F68">
        <v>25.139999389648398</v>
      </c>
      <c r="G68" t="b">
        <v>0</v>
      </c>
      <c r="H68">
        <v>1463035373000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B1:F26"/>
  <sheetViews>
    <sheetView showGridLines="0" workbookViewId="0">
      <selection activeCell="C29" sqref="C29"/>
    </sheetView>
  </sheetViews>
  <sheetFormatPr defaultRowHeight="14.4" x14ac:dyDescent="0.3"/>
  <cols>
    <col min="2" max="2" width="11" bestFit="1" customWidth="1"/>
    <col min="3" max="4" width="17.5546875" bestFit="1" customWidth="1"/>
    <col min="5" max="5" width="23.6640625" customWidth="1"/>
    <col min="6" max="6" width="22.77734375" bestFit="1" customWidth="1"/>
  </cols>
  <sheetData>
    <row r="1" spans="2:6" ht="15" thickBot="1" x14ac:dyDescent="0.35"/>
    <row r="2" spans="2:6" ht="16.2" thickBot="1" x14ac:dyDescent="0.35">
      <c r="B2" s="27" t="s">
        <v>46</v>
      </c>
      <c r="C2" s="28"/>
      <c r="D2" s="28"/>
      <c r="E2" s="29"/>
    </row>
    <row r="3" spans="2:6" ht="18.600000000000001" thickBot="1" x14ac:dyDescent="0.4">
      <c r="B3" s="4" t="s">
        <v>45</v>
      </c>
      <c r="C3" s="5" t="s">
        <v>42</v>
      </c>
      <c r="D3" s="5" t="s">
        <v>43</v>
      </c>
      <c r="E3" s="6" t="s">
        <v>44</v>
      </c>
    </row>
    <row r="4" spans="2:6" x14ac:dyDescent="0.3">
      <c r="B4" s="7">
        <v>1503960366</v>
      </c>
      <c r="C4" s="3">
        <f>AVERAGEIF(weightLogInfo_merged!$A$2:$A$68,Task_1!B4,weightLogInfo_merged!$F$2:$F$68)</f>
        <v>22.649999618530298</v>
      </c>
      <c r="D4" s="7" t="str">
        <f>IF(AND(C4&gt;=18.5,C4&lt;25),"Healthy",IF(AND(C4&gt;=25,C4&lt;30),"Over Weight","Obesity"))</f>
        <v>Healthy</v>
      </c>
      <c r="E4" s="11" t="str">
        <f>IF(D4="Healthy","No","Yes")</f>
        <v>No</v>
      </c>
      <c r="F4" s="13" t="s">
        <v>54</v>
      </c>
    </row>
    <row r="5" spans="2:6" x14ac:dyDescent="0.3">
      <c r="B5" s="8">
        <v>1927972279</v>
      </c>
      <c r="C5" s="2">
        <f>AVERAGEIF(weightLogInfo_merged!$A$2:$A$68,Task_1!B5,weightLogInfo_merged!$F$2:$F$68)</f>
        <v>47.540000915527301</v>
      </c>
      <c r="D5" s="8" t="str">
        <f t="shared" ref="D5:D11" si="0">IF(AND(C5&gt;=18.5,C5&lt;25),"Healthy",IF(AND(C5&gt;=25,C5&lt;30),"Over Weight","Obesity"))</f>
        <v>Obesity</v>
      </c>
      <c r="E5" s="12" t="str">
        <f t="shared" ref="E5:E11" si="1">IF(D5="Healthy","No","Yes")</f>
        <v>Yes</v>
      </c>
      <c r="F5" s="14" t="s">
        <v>51</v>
      </c>
    </row>
    <row r="6" spans="2:6" x14ac:dyDescent="0.3">
      <c r="B6" s="8">
        <v>2873212765</v>
      </c>
      <c r="C6" s="2">
        <f>AVERAGEIF(weightLogInfo_merged!$A$2:$A$68,Task_1!B6,weightLogInfo_merged!$F$2:$F$68)</f>
        <v>21.570000648498549</v>
      </c>
      <c r="D6" s="8" t="str">
        <f t="shared" si="0"/>
        <v>Healthy</v>
      </c>
      <c r="E6" s="12" t="str">
        <f t="shared" si="1"/>
        <v>No</v>
      </c>
      <c r="F6" s="14" t="s">
        <v>52</v>
      </c>
    </row>
    <row r="7" spans="2:6" ht="15" thickBot="1" x14ac:dyDescent="0.35">
      <c r="B7" s="8">
        <v>4319703577</v>
      </c>
      <c r="C7" s="2">
        <f>AVERAGEIF(weightLogInfo_merged!$A$2:$A$68,Task_1!B7,weightLogInfo_merged!$F$2:$F$68)</f>
        <v>27.414999961853049</v>
      </c>
      <c r="D7" s="8" t="str">
        <f t="shared" si="0"/>
        <v>Over Weight</v>
      </c>
      <c r="E7" s="12" t="str">
        <f t="shared" si="1"/>
        <v>Yes</v>
      </c>
      <c r="F7" s="15" t="s">
        <v>53</v>
      </c>
    </row>
    <row r="8" spans="2:6" x14ac:dyDescent="0.3">
      <c r="B8" s="8">
        <v>4558609924</v>
      </c>
      <c r="C8" s="2">
        <f>AVERAGEIF(weightLogInfo_merged!$A$2:$A$68,Task_1!B8,weightLogInfo_merged!$F$2:$F$68)</f>
        <v>27.213999938964843</v>
      </c>
      <c r="D8" s="8" t="str">
        <f t="shared" si="0"/>
        <v>Over Weight</v>
      </c>
      <c r="E8" s="8" t="str">
        <f t="shared" si="1"/>
        <v>Yes</v>
      </c>
      <c r="F8" s="10"/>
    </row>
    <row r="9" spans="2:6" x14ac:dyDescent="0.3">
      <c r="B9" s="8">
        <v>5577150313</v>
      </c>
      <c r="C9" s="2">
        <f>AVERAGEIF(weightLogInfo_merged!$A$2:$A$68,Task_1!B9,weightLogInfo_merged!$F$2:$F$68)</f>
        <v>28</v>
      </c>
      <c r="D9" s="8" t="str">
        <f t="shared" si="0"/>
        <v>Over Weight</v>
      </c>
      <c r="E9" s="8" t="str">
        <f t="shared" si="1"/>
        <v>Yes</v>
      </c>
    </row>
    <row r="10" spans="2:6" x14ac:dyDescent="0.3">
      <c r="B10" s="8">
        <v>6962181067</v>
      </c>
      <c r="C10" s="2">
        <f>AVERAGEIF(weightLogInfo_merged!$A$2:$A$68,Task_1!B10,weightLogInfo_merged!$F$2:$F$68)</f>
        <v>24.027999750773112</v>
      </c>
      <c r="D10" s="8" t="str">
        <f t="shared" si="0"/>
        <v>Healthy</v>
      </c>
      <c r="E10" s="8" t="str">
        <f t="shared" si="1"/>
        <v>No</v>
      </c>
    </row>
    <row r="11" spans="2:6" ht="15" thickBot="1" x14ac:dyDescent="0.35">
      <c r="B11" s="16">
        <v>8877689391</v>
      </c>
      <c r="C11" s="18">
        <f>AVERAGEIF(weightLogInfo_merged!$A$2:$A$68,Task_1!B11,weightLogInfo_merged!$F$2:$F$68)</f>
        <v>25.487083355585739</v>
      </c>
      <c r="D11" s="16" t="str">
        <f t="shared" si="0"/>
        <v>Over Weight</v>
      </c>
      <c r="E11" s="16" t="str">
        <f t="shared" si="1"/>
        <v>Yes</v>
      </c>
    </row>
    <row r="12" spans="2:6" ht="15" thickBot="1" x14ac:dyDescent="0.35">
      <c r="B12" s="17" t="s">
        <v>50</v>
      </c>
      <c r="C12" s="23" t="s">
        <v>63</v>
      </c>
      <c r="D12" s="24"/>
      <c r="E12" s="25"/>
    </row>
    <row r="14" spans="2:6" ht="15" thickBot="1" x14ac:dyDescent="0.35"/>
    <row r="15" spans="2:6" ht="15.6" customHeight="1" thickBot="1" x14ac:dyDescent="0.35">
      <c r="B15" s="27" t="s">
        <v>47</v>
      </c>
      <c r="C15" s="28"/>
      <c r="D15" s="28"/>
      <c r="E15" s="28"/>
      <c r="F15" s="29"/>
    </row>
    <row r="16" spans="2:6" ht="15" customHeight="1" thickBot="1" x14ac:dyDescent="0.4">
      <c r="B16" s="4" t="s">
        <v>45</v>
      </c>
      <c r="C16" s="5" t="s">
        <v>49</v>
      </c>
      <c r="D16" s="5" t="s">
        <v>48</v>
      </c>
      <c r="E16" s="6" t="s">
        <v>43</v>
      </c>
      <c r="F16" s="9" t="s">
        <v>44</v>
      </c>
    </row>
    <row r="17" spans="2:6" x14ac:dyDescent="0.3">
      <c r="B17" s="7">
        <v>2022484408</v>
      </c>
      <c r="C17" s="3">
        <v>80.23685952343871</v>
      </c>
      <c r="D17" s="7">
        <v>203</v>
      </c>
      <c r="E17" s="7" t="str">
        <f>IF(D17&gt;185,"Dangerous","Safe")</f>
        <v>Dangerous</v>
      </c>
      <c r="F17" s="8" t="str">
        <f>IF(E17="Dangerous","Yes","No")</f>
        <v>Yes</v>
      </c>
    </row>
    <row r="18" spans="2:6" hidden="1" x14ac:dyDescent="0.3">
      <c r="B18" s="8">
        <v>2026352035</v>
      </c>
      <c r="C18" s="2">
        <v>93.776305220883529</v>
      </c>
      <c r="D18" s="8">
        <v>125</v>
      </c>
      <c r="E18" s="8" t="str">
        <f t="shared" ref="E18:E23" si="2">IF(D18&gt;185,"Dangerous","Safe")</f>
        <v>Safe</v>
      </c>
      <c r="F18" s="8" t="str">
        <f t="shared" ref="F18:F23" si="3">IF(E18="Dangerous","Yes","No")</f>
        <v>No</v>
      </c>
    </row>
    <row r="19" spans="2:6" x14ac:dyDescent="0.3">
      <c r="B19" s="8">
        <v>2347167796</v>
      </c>
      <c r="C19" s="2">
        <v>76.722791666393775</v>
      </c>
      <c r="D19" s="8">
        <v>195</v>
      </c>
      <c r="E19" s="8" t="str">
        <f t="shared" si="2"/>
        <v>Dangerous</v>
      </c>
      <c r="F19" s="8" t="str">
        <f t="shared" si="3"/>
        <v>Yes</v>
      </c>
    </row>
    <row r="20" spans="2:6" x14ac:dyDescent="0.3">
      <c r="B20" s="8">
        <v>4020332650</v>
      </c>
      <c r="C20" s="2">
        <v>82.300576961476352</v>
      </c>
      <c r="D20" s="8">
        <v>191</v>
      </c>
      <c r="E20" s="8" t="str">
        <f t="shared" si="2"/>
        <v>Dangerous</v>
      </c>
      <c r="F20" s="8" t="str">
        <f t="shared" si="3"/>
        <v>Yes</v>
      </c>
    </row>
    <row r="21" spans="2:6" hidden="1" x14ac:dyDescent="0.3">
      <c r="B21" s="8">
        <v>4388161847</v>
      </c>
      <c r="C21" s="2">
        <v>66.132998062046539</v>
      </c>
      <c r="D21" s="8">
        <v>180</v>
      </c>
      <c r="E21" s="8" t="str">
        <f t="shared" si="2"/>
        <v>Safe</v>
      </c>
      <c r="F21" s="8" t="str">
        <f t="shared" si="3"/>
        <v>No</v>
      </c>
    </row>
    <row r="22" spans="2:6" x14ac:dyDescent="0.3">
      <c r="B22" s="8">
        <v>4558609924</v>
      </c>
      <c r="C22" s="2">
        <v>81.673946754922781</v>
      </c>
      <c r="D22" s="8">
        <v>199</v>
      </c>
      <c r="E22" s="8" t="str">
        <f t="shared" si="2"/>
        <v>Dangerous</v>
      </c>
      <c r="F22" s="8" t="str">
        <f t="shared" si="3"/>
        <v>Yes</v>
      </c>
    </row>
    <row r="23" spans="2:6" hidden="1" x14ac:dyDescent="0.3">
      <c r="B23" s="16">
        <v>5553957443</v>
      </c>
      <c r="C23" s="18">
        <v>62.769985739451386</v>
      </c>
      <c r="D23" s="16">
        <v>106</v>
      </c>
      <c r="E23" s="16" t="str">
        <f t="shared" si="2"/>
        <v>Safe</v>
      </c>
      <c r="F23" s="16" t="str">
        <f t="shared" si="3"/>
        <v>No</v>
      </c>
    </row>
    <row r="24" spans="2:6" ht="15" hidden="1" thickBot="1" x14ac:dyDescent="0.35">
      <c r="B24" s="23" t="s">
        <v>55</v>
      </c>
      <c r="C24" s="24"/>
      <c r="D24" s="24"/>
      <c r="E24" s="24"/>
      <c r="F24" s="25"/>
    </row>
    <row r="26" spans="2:6" x14ac:dyDescent="0.3">
      <c r="B26" s="26" t="s">
        <v>56</v>
      </c>
      <c r="C26" s="26"/>
      <c r="D26" s="26"/>
      <c r="E26" s="26"/>
      <c r="F26" s="26"/>
    </row>
  </sheetData>
  <autoFilter ref="B16:F24" xr:uid="{00000000-0009-0000-0000-000001000000}">
    <filterColumn colId="2">
      <customFilters>
        <customFilter operator="greaterThan" val="185"/>
      </customFilters>
    </filterColumn>
  </autoFilter>
  <mergeCells count="5">
    <mergeCell ref="B24:F24"/>
    <mergeCell ref="B26:F26"/>
    <mergeCell ref="B2:E2"/>
    <mergeCell ref="B15:F15"/>
    <mergeCell ref="C12:E12"/>
  </mergeCells>
  <conditionalFormatting sqref="C4:C11">
    <cfRule type="iconSet" priority="3">
      <iconSet iconSet="3Symbols2" reverse="1">
        <cfvo type="percent" val="0"/>
        <cfvo type="num" val="25"/>
        <cfvo type="num" val="30" gte="0"/>
      </iconSet>
    </cfRule>
  </conditionalFormatting>
  <conditionalFormatting sqref="D4:D11">
    <cfRule type="cellIs" dxfId="3" priority="5" operator="equal">
      <formula>"Over weight"</formula>
    </cfRule>
    <cfRule type="containsText" dxfId="2" priority="7" operator="containsText" text="Healthy">
      <formula>NOT(ISERROR(SEARCH("Healthy",D4)))</formula>
    </cfRule>
  </conditionalFormatting>
  <conditionalFormatting sqref="D5">
    <cfRule type="cellIs" dxfId="1" priority="4" operator="equal">
      <formula>"Obesity"</formula>
    </cfRule>
  </conditionalFormatting>
  <conditionalFormatting sqref="D17:D23">
    <cfRule type="cellIs" dxfId="0" priority="1" operator="greaterThan">
      <formula>185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H18"/>
  <sheetViews>
    <sheetView showGridLines="0" tabSelected="1" workbookViewId="0">
      <selection activeCell="J3" sqref="J3"/>
    </sheetView>
  </sheetViews>
  <sheetFormatPr defaultRowHeight="14.4" x14ac:dyDescent="0.3"/>
  <cols>
    <col min="3" max="3" width="11" bestFit="1" customWidth="1"/>
    <col min="4" max="4" width="13.5546875" bestFit="1" customWidth="1"/>
    <col min="5" max="5" width="18" bestFit="1" customWidth="1"/>
    <col min="6" max="7" width="16.33203125" bestFit="1" customWidth="1"/>
    <col min="8" max="8" width="23.33203125" bestFit="1" customWidth="1"/>
  </cols>
  <sheetData>
    <row r="2" spans="3:8" ht="15" thickBot="1" x14ac:dyDescent="0.35"/>
    <row r="3" spans="3:8" x14ac:dyDescent="0.3">
      <c r="C3" s="30" t="s">
        <v>62</v>
      </c>
      <c r="D3" s="31"/>
      <c r="E3" s="31"/>
      <c r="F3" s="31"/>
      <c r="G3" s="31"/>
      <c r="H3" s="32"/>
    </row>
    <row r="4" spans="3:8" ht="15" thickBot="1" x14ac:dyDescent="0.35">
      <c r="C4" s="33"/>
      <c r="D4" s="34"/>
      <c r="E4" s="34"/>
      <c r="F4" s="34"/>
      <c r="G4" s="34"/>
      <c r="H4" s="35"/>
    </row>
    <row r="5" spans="3:8" ht="16.2" thickBot="1" x14ac:dyDescent="0.35">
      <c r="C5" s="19" t="s">
        <v>45</v>
      </c>
      <c r="D5" s="20" t="s">
        <v>42</v>
      </c>
      <c r="E5" s="20" t="s">
        <v>60</v>
      </c>
      <c r="F5" s="20" t="s">
        <v>49</v>
      </c>
      <c r="G5" s="20" t="s">
        <v>48</v>
      </c>
      <c r="H5" s="21" t="s">
        <v>61</v>
      </c>
    </row>
    <row r="6" spans="3:8" x14ac:dyDescent="0.3">
      <c r="C6" s="7">
        <v>1927972279</v>
      </c>
      <c r="D6" s="3">
        <v>47.540000915527301</v>
      </c>
      <c r="E6" s="7" t="s">
        <v>57</v>
      </c>
      <c r="F6" s="3">
        <v>0</v>
      </c>
      <c r="G6" s="7">
        <v>0</v>
      </c>
      <c r="H6" s="7" t="e">
        <v>#N/A</v>
      </c>
    </row>
    <row r="7" spans="3:8" x14ac:dyDescent="0.3">
      <c r="C7" s="8">
        <v>4319703577</v>
      </c>
      <c r="D7" s="2">
        <v>27.414999961853049</v>
      </c>
      <c r="E7" s="8" t="s">
        <v>58</v>
      </c>
      <c r="F7" s="2">
        <v>0</v>
      </c>
      <c r="G7" s="8">
        <v>0</v>
      </c>
      <c r="H7" s="8" t="e">
        <v>#N/A</v>
      </c>
    </row>
    <row r="8" spans="3:8" x14ac:dyDescent="0.3">
      <c r="C8" s="8">
        <v>4558609924</v>
      </c>
      <c r="D8" s="2">
        <v>27.213999938964843</v>
      </c>
      <c r="E8" s="8" t="s">
        <v>58</v>
      </c>
      <c r="F8" s="2">
        <v>81.673946754922781</v>
      </c>
      <c r="G8" s="8">
        <v>199</v>
      </c>
      <c r="H8" s="8" t="s">
        <v>59</v>
      </c>
    </row>
    <row r="9" spans="3:8" x14ac:dyDescent="0.3">
      <c r="C9" s="8">
        <v>5577150313</v>
      </c>
      <c r="D9" s="2">
        <v>28</v>
      </c>
      <c r="E9" s="8" t="s">
        <v>58</v>
      </c>
      <c r="F9" s="2">
        <v>0</v>
      </c>
      <c r="G9" s="8">
        <v>0</v>
      </c>
      <c r="H9" s="8" t="e">
        <v>#N/A</v>
      </c>
    </row>
    <row r="10" spans="3:8" x14ac:dyDescent="0.3">
      <c r="C10" s="8">
        <v>8877689391</v>
      </c>
      <c r="D10" s="2">
        <v>25.487083355585739</v>
      </c>
      <c r="E10" s="8" t="s">
        <v>58</v>
      </c>
      <c r="F10" s="2">
        <v>0</v>
      </c>
      <c r="G10" s="8">
        <v>0</v>
      </c>
      <c r="H10" s="8" t="e">
        <v>#N/A</v>
      </c>
    </row>
    <row r="11" spans="3:8" x14ac:dyDescent="0.3">
      <c r="C11" s="8">
        <v>2022484408</v>
      </c>
      <c r="D11" s="2" t="e">
        <v>#N/A</v>
      </c>
      <c r="E11" s="8" t="e">
        <v>#N/A</v>
      </c>
      <c r="F11" s="2">
        <v>80.23685952343871</v>
      </c>
      <c r="G11" s="8">
        <v>203</v>
      </c>
      <c r="H11" s="8" t="s">
        <v>59</v>
      </c>
    </row>
    <row r="12" spans="3:8" x14ac:dyDescent="0.3">
      <c r="C12" s="8">
        <v>2347167796</v>
      </c>
      <c r="D12" s="2" t="e">
        <v>#N/A</v>
      </c>
      <c r="E12" s="8" t="e">
        <v>#N/A</v>
      </c>
      <c r="F12" s="2">
        <v>76.722791666393775</v>
      </c>
      <c r="G12" s="8">
        <v>195</v>
      </c>
      <c r="H12" s="8" t="s">
        <v>59</v>
      </c>
    </row>
    <row r="13" spans="3:8" x14ac:dyDescent="0.3">
      <c r="C13" s="8">
        <v>4020332650</v>
      </c>
      <c r="D13" s="2" t="e">
        <v>#N/A</v>
      </c>
      <c r="E13" s="8" t="e">
        <v>#N/A</v>
      </c>
      <c r="F13" s="2">
        <v>82.300576961476352</v>
      </c>
      <c r="G13" s="8">
        <v>191</v>
      </c>
      <c r="H13" s="8" t="s">
        <v>59</v>
      </c>
    </row>
    <row r="15" spans="3:8" ht="15" thickBot="1" x14ac:dyDescent="0.35"/>
    <row r="16" spans="3:8" x14ac:dyDescent="0.3">
      <c r="D16" s="36" t="s">
        <v>50</v>
      </c>
      <c r="E16" s="37"/>
      <c r="F16" s="38"/>
      <c r="G16" s="22"/>
    </row>
    <row r="17" spans="4:7" x14ac:dyDescent="0.3">
      <c r="D17" s="39" t="s">
        <v>64</v>
      </c>
      <c r="E17" s="40"/>
      <c r="F17" s="41"/>
      <c r="G17" s="22"/>
    </row>
    <row r="18" spans="4:7" ht="15" thickBot="1" x14ac:dyDescent="0.35">
      <c r="D18" s="42" t="s">
        <v>65</v>
      </c>
      <c r="E18" s="43"/>
      <c r="F18" s="44"/>
      <c r="G18" s="22"/>
    </row>
  </sheetData>
  <mergeCells count="4">
    <mergeCell ref="C3:H4"/>
    <mergeCell ref="D16:F16"/>
    <mergeCell ref="D17:F17"/>
    <mergeCell ref="D18:F18"/>
  </mergeCells>
  <conditionalFormatting sqref="D6:D13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{46325392-695A-421B-9A41-837A34CCBC4C}</x14:id>
        </ext>
      </extLst>
    </cfRule>
  </conditionalFormatting>
  <conditionalFormatting sqref="G6:G13">
    <cfRule type="iconSet" priority="1">
      <iconSet reverse="1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325392-695A-421B-9A41-837A34CCBC4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D6:D13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weightLogInfo_merged</vt:lpstr>
      <vt:lpstr>Task_1</vt:lpstr>
      <vt:lpstr>Final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anshul</dc:creator>
  <cp:lastModifiedBy>anshul saroha</cp:lastModifiedBy>
  <dcterms:created xsi:type="dcterms:W3CDTF">2024-03-28T05:29:26Z</dcterms:created>
  <dcterms:modified xsi:type="dcterms:W3CDTF">2024-03-28T07:43:44Z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