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\Desktop\excel_project\"/>
    </mc:Choice>
  </mc:AlternateContent>
  <xr:revisionPtr revIDLastSave="0" documentId="13_ncr:40009_{6860738D-FBC5-4D57-BC73-5E56BB721935}" xr6:coauthVersionLast="47" xr6:coauthVersionMax="47" xr10:uidLastSave="{00000000-0000-0000-0000-000000000000}"/>
  <bookViews>
    <workbookView xWindow="-108" yWindow="-108" windowWidth="23256" windowHeight="12456" firstSheet="1" activeTab="1"/>
  </bookViews>
  <sheets>
    <sheet name="dailyActivity_merged" sheetId="1" state="hidden" r:id="rId1"/>
    <sheet name="Task 2" sheetId="2" r:id="rId2"/>
    <sheet name="FINAL RESULT" sheetId="3" r:id="rId3"/>
  </sheets>
  <definedNames>
    <definedName name="_xlnm._FilterDatabase" localSheetId="1" hidden="1">'Task 2'!$B$3:$F$36</definedName>
  </definedNames>
  <calcPr calcId="0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  <c r="F29" i="2" l="1"/>
  <c r="F5" i="2"/>
  <c r="F15" i="2"/>
  <c r="F17" i="2"/>
  <c r="F14" i="2"/>
  <c r="F28" i="2"/>
  <c r="F27" i="2"/>
  <c r="F26" i="2"/>
  <c r="F16" i="2"/>
  <c r="F4" i="2"/>
  <c r="F24" i="2"/>
  <c r="F35" i="2"/>
  <c r="F11" i="2"/>
  <c r="F22" i="2"/>
  <c r="F33" i="2"/>
  <c r="F9" i="2"/>
  <c r="F8" i="2"/>
  <c r="F31" i="2"/>
  <c r="F19" i="2"/>
  <c r="F7" i="2"/>
  <c r="F25" i="2"/>
  <c r="F13" i="2"/>
  <c r="F36" i="2"/>
  <c r="F12" i="2"/>
  <c r="F23" i="2"/>
  <c r="F34" i="2"/>
  <c r="F10" i="2"/>
  <c r="F21" i="2"/>
  <c r="F32" i="2"/>
  <c r="F20" i="2"/>
  <c r="F30" i="2"/>
  <c r="F18" i="2"/>
  <c r="F6" i="2"/>
</calcChain>
</file>

<file path=xl/sharedStrings.xml><?xml version="1.0" encoding="utf-8"?>
<sst xmlns="http://schemas.openxmlformats.org/spreadsheetml/2006/main" count="611" uniqueCount="44">
  <si>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</si>
  <si>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</si>
  <si>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</si>
  <si>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</si>
  <si>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</si>
  <si>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</si>
  <si>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</si>
  <si>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</si>
  <si>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</si>
  <si>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</si>
  <si>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</si>
  <si>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</si>
  <si>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</si>
  <si>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</si>
  <si>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</si>
  <si>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</si>
  <si>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</si>
  <si>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</si>
  <si>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</si>
  <si>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</si>
  <si>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</si>
  <si>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</si>
  <si>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</si>
  <si>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</si>
  <si>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</si>
  <si>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</si>
  <si>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</si>
  <si>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</si>
  <si>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</si>
  <si>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</si>
  <si>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</si>
  <si>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</si>
  <si>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</si>
  <si>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User ID</t>
  </si>
  <si>
    <t>Days App Used</t>
  </si>
  <si>
    <t>AVG Very Active Min</t>
  </si>
  <si>
    <t>AVG Fairly Active Min</t>
  </si>
  <si>
    <t>Potential Customer</t>
  </si>
  <si>
    <t>DAILY ACTIVITY</t>
  </si>
  <si>
    <t>Criteria</t>
  </si>
  <si>
    <r>
      <t>1) Customers who have used app for</t>
    </r>
    <r>
      <rPr>
        <sz val="11"/>
        <color rgb="FFFF0000"/>
        <rFont val="Calibri"/>
        <family val="2"/>
        <scheme val="minor"/>
      </rPr>
      <t xml:space="preserve"> &gt;20 days and avg very active min&gt;30</t>
    </r>
  </si>
  <si>
    <r>
      <t>2) Customers who have used app for</t>
    </r>
    <r>
      <rPr>
        <sz val="11"/>
        <color rgb="FFFF0000"/>
        <rFont val="Calibri"/>
        <family val="2"/>
        <scheme val="minor"/>
      </rPr>
      <t xml:space="preserve"> &gt;20 days and avg fairly active min&gt;60</t>
    </r>
  </si>
  <si>
    <t>POTENTIAL CUSTOMERS</t>
  </si>
  <si>
    <t>For final result visit sheet named "Final Result"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</si>
</sst>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6" borderId="21" xfId="0" applyFill="1" applyBorder="1"/>
    <xf numFmtId="0" fontId="0" fillId="36" borderId="0" xfId="0" applyFill="1" applyBorder="1"/>
    <xf numFmtId="0" fontId="0" fillId="36" borderId="22" xfId="0" applyFill="1" applyBorder="1"/>
    <xf numFmtId="0" fontId="0" fillId="36" borderId="23" xfId="0" applyFill="1" applyBorder="1"/>
    <xf numFmtId="0" fontId="0" fillId="36" borderId="24" xfId="0" applyFill="1" applyBorder="1"/>
    <xf numFmtId="0" fontId="0" fillId="36" borderId="25" xfId="0" applyFill="1" applyBorder="1"/>
    <xf numFmtId="0" fontId="14" fillId="36" borderId="24" xfId="0" applyFont="1" applyFill="1" applyBorder="1"/>
    <xf numFmtId="0" fontId="20" fillId="34" borderId="18" xfId="0" applyFont="1" applyFill="1" applyBorder="1" applyAlignment="1">
      <alignment horizontal="center"/>
    </xf>
    <xf numFmtId="0" fontId="20" fillId="34" borderId="19" xfId="0" applyFont="1" applyFill="1" applyBorder="1" applyAlignment="1">
      <alignment horizontal="center"/>
    </xf>
    <xf numFmtId="0" fontId="20" fillId="34" borderId="20" xfId="0" applyFont="1" applyFill="1" applyBorder="1" applyAlignment="1">
      <alignment horizontal="center"/>
    </xf>
    <xf numFmtId="0" fontId="22" fillId="33" borderId="24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  <xf numFmtId="0" fontId="22" fillId="33" borderId="19" xfId="0" applyFont="1" applyFill="1" applyBorder="1" applyAlignment="1">
      <alignment horizontal="center"/>
    </xf>
    <xf numFmtId="0" fontId="22" fillId="33" borderId="20" xfId="0" applyFont="1" applyFill="1" applyBorder="1" applyAlignment="1">
      <alignment horizontal="center"/>
    </xf>
    <xf numFmtId="0" fontId="22" fillId="33" borderId="23" xfId="0" applyFont="1" applyFill="1" applyBorder="1" applyAlignment="1">
      <alignment horizontal="center"/>
    </xf>
    <xf numFmtId="0" fontId="22" fillId="33" borderId="25" xfId="0" applyFont="1" applyFill="1" applyBorder="1" applyAlignment="1">
      <alignment horizontal="center"/>
    </xf>
    <xf numFmtId="0" fontId="14" fillId="36" borderId="25" xfId="0" applyFont="1" applyFill="1" applyBorder="1"/>
    <xf numFmtId="0" fontId="0" fillId="35" borderId="17" xfId="0" applyFill="1" applyBorder="1"/>
    <xf numFmtId="0" fontId="18" fillId="35" borderId="15" xfId="0" applyFont="1" applyFill="1" applyBorder="1"/>
    <xf numFmtId="0" fontId="18" fillId="35" borderId="16" xfId="0" applyFont="1" applyFill="1" applyBorder="1"/>
    <xf numFmtId="0" fontId="18" fillId="35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ACTIVITY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RESULT'!$E$4</c:f>
              <c:strCache>
                <c:ptCount val="1"/>
                <c:pt idx="0">
                  <c:v>AVG Very Active Min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RESULT'!$C$5:$C$13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'FINAL RESULT'!$E$5:$E$13</c:f>
              <c:numCache>
                <c:formatCode>0.00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18.899999999999999</c:v>
                </c:pt>
                <c:pt idx="3">
                  <c:v>87.333333333333329</c:v>
                </c:pt>
                <c:pt idx="4">
                  <c:v>31.03846153846154</c:v>
                </c:pt>
                <c:pt idx="5">
                  <c:v>42.58064516129032</c:v>
                </c:pt>
                <c:pt idx="6">
                  <c:v>85.161290322580641</c:v>
                </c:pt>
                <c:pt idx="7">
                  <c:v>58.677419354838712</c:v>
                </c:pt>
                <c:pt idx="8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0-4A19-9A36-1AFAA6D47213}"/>
            </c:ext>
          </c:extLst>
        </c:ser>
        <c:ser>
          <c:idx val="1"/>
          <c:order val="1"/>
          <c:tx>
            <c:strRef>
              <c:f>'FINAL RESULT'!$F$4</c:f>
              <c:strCache>
                <c:ptCount val="1"/>
                <c:pt idx="0">
                  <c:v>AVG Fairly Active Min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'FINAL RESULT'!$C$5:$C$13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'FINAL RESULT'!$F$5:$F$13</c:f>
              <c:numCache>
                <c:formatCode>0.00</c:formatCode>
                <c:ptCount val="9"/>
                <c:pt idx="0">
                  <c:v>19.161290322580644</c:v>
                </c:pt>
                <c:pt idx="1">
                  <c:v>19.35483870967742</c:v>
                </c:pt>
                <c:pt idx="2">
                  <c:v>61.266666666666666</c:v>
                </c:pt>
                <c:pt idx="3">
                  <c:v>29.833333333333332</c:v>
                </c:pt>
                <c:pt idx="4">
                  <c:v>16.26923076923077</c:v>
                </c:pt>
                <c:pt idx="5">
                  <c:v>25.35483870967742</c:v>
                </c:pt>
                <c:pt idx="6">
                  <c:v>9.5806451612903221</c:v>
                </c:pt>
                <c:pt idx="7">
                  <c:v>10.258064516129032</c:v>
                </c:pt>
                <c:pt idx="8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C0-4A19-9A36-1AFAA6D47213}"/>
            </c:ext>
          </c:extLst>
        </c:ser>
        <c:ser>
          <c:idx val="2"/>
          <c:order val="2"/>
          <c:tx>
            <c:strRef>
              <c:f>'FINAL RESULT'!$D$4</c:f>
              <c:strCache>
                <c:ptCount val="1"/>
                <c:pt idx="0">
                  <c:v>Days App Used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'FINAL RESULT'!$C$5:$C$13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cat>
          <c:val>
            <c:numRef>
              <c:f>'FINAL RESULT'!$D$5:$D$13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C0-4A19-9A36-1AFAA6D4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8943"/>
        <c:axId val="588076063"/>
      </c:barChart>
      <c:catAx>
        <c:axId val="5880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6063"/>
        <c:crosses val="autoZero"/>
        <c:auto val="1"/>
        <c:lblAlgn val="ctr"/>
        <c:lblOffset val="100"/>
        <c:noMultiLvlLbl val="0"/>
      </c:catAx>
      <c:valAx>
        <c:axId val="588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140970</xdr:rowOff>
    </xdr:from>
    <xdr:to>
      <xdr:col>18</xdr:col>
      <xdr:colOff>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B958-C682-CFDC-AD7A-4508CBBE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topLeftCell="A915" workbookViewId="0">
      <selection activeCell="A2" sqref="A2:A94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abSelected="1" zoomScale="78" zoomScaleNormal="102" workbookViewId="0">
      <selection activeCell="G22" sqref="G22"/>
    </sheetView>
  </sheetViews>
  <sheetFormatPr defaultRowHeight="14.4" x14ac:dyDescent="0.3"/>
  <cols>
    <col min="2" max="2" width="15.33203125" bestFit="1" customWidth="1"/>
    <col min="3" max="3" width="19.6640625" bestFit="1" customWidth="1"/>
    <col min="4" max="4" width="28.88671875" bestFit="1" customWidth="1"/>
    <col min="5" max="5" width="29.77734375" bestFit="1" customWidth="1"/>
    <col min="6" max="6" width="27.5546875" bestFit="1" customWidth="1"/>
    <col min="12" max="12" width="8.88671875" customWidth="1"/>
    <col min="14" max="14" width="9.77734375" customWidth="1"/>
  </cols>
  <sheetData>
    <row r="1" spans="2:14" ht="15" thickBot="1" x14ac:dyDescent="0.35"/>
    <row r="2" spans="2:14" ht="16.2" thickBot="1" x14ac:dyDescent="0.35">
      <c r="B2" s="2" t="s">
        <v>38</v>
      </c>
      <c r="C2" s="3"/>
      <c r="D2" s="3"/>
      <c r="E2" s="3"/>
      <c r="F2" s="4"/>
    </row>
    <row r="3" spans="2:14" ht="18.600000000000001" thickBot="1" x14ac:dyDescent="0.4">
      <c r="B3" s="5" t="s">
        <v>33</v>
      </c>
      <c r="C3" s="6" t="s">
        <v>34</v>
      </c>
      <c r="D3" s="6" t="s">
        <v>35</v>
      </c>
      <c r="E3" s="6" t="s">
        <v>36</v>
      </c>
      <c r="F3" s="7" t="s">
        <v>37</v>
      </c>
    </row>
    <row r="4" spans="2:14" ht="18.600000000000001" thickBot="1" x14ac:dyDescent="0.4">
      <c r="B4" s="8">
        <v>1503960366</v>
      </c>
      <c r="C4" s="8">
        <f>COUNTIF(dailyActivity_merged!$A$2:$A$941,'Task 2'!B4)</f>
        <v>31</v>
      </c>
      <c r="D4" s="9">
        <f>AVERAGEIF(dailyActivity_merged!$A$2:$A$941,'Task 2'!B4,dailyActivity_merged!$K$2:$K$941)</f>
        <v>38.70967741935484</v>
      </c>
      <c r="E4" s="9">
        <f>AVERAGEIF(dailyActivity_merged!$A$2:$A$941,'Task 2'!B4,dailyActivity_merged!$L$2:$L$941)</f>
        <v>19.161290322580644</v>
      </c>
      <c r="F4" s="8" t="str">
        <f>IF(AND(C4&gt;20,D4&gt;30),"Yes",IF(AND(C4&gt;20,E4&gt;60),"Yes","No"))</f>
        <v>Yes</v>
      </c>
      <c r="H4" s="30" t="s">
        <v>43</v>
      </c>
      <c r="I4" s="31"/>
      <c r="J4" s="31"/>
      <c r="K4" s="31"/>
      <c r="L4" s="32"/>
      <c r="M4" s="29"/>
    </row>
    <row r="5" spans="2:14" x14ac:dyDescent="0.3">
      <c r="B5" s="10">
        <v>1624580081</v>
      </c>
      <c r="C5" s="10">
        <f>COUNTIF(dailyActivity_merged!$A$2:$A$941,'Task 2'!B5)</f>
        <v>31</v>
      </c>
      <c r="D5" s="11">
        <f>AVERAGEIF(dailyActivity_merged!$A$2:$A$941,'Task 2'!B5,dailyActivity_merged!$K$2:$K$941)</f>
        <v>8.67741935483871</v>
      </c>
      <c r="E5" s="11">
        <f>AVERAGEIF(dailyActivity_merged!$A$2:$A$941,'Task 2'!B5,dailyActivity_merged!$L$2:$L$941)</f>
        <v>5.806451612903226</v>
      </c>
      <c r="F5" s="10" t="str">
        <f t="shared" ref="F5:F36" si="0">IF(AND(C5&gt;20,D5&gt;30),"Yes",IF(AND(C5&gt;20,E5&gt;60),"Yes","No"))</f>
        <v>No</v>
      </c>
    </row>
    <row r="6" spans="2:14" x14ac:dyDescent="0.3">
      <c r="B6" s="10">
        <v>1644430081</v>
      </c>
      <c r="C6" s="10">
        <f>COUNTIF(dailyActivity_merged!$A$2:$A$941,'Task 2'!B6)</f>
        <v>30</v>
      </c>
      <c r="D6" s="11">
        <f>AVERAGEIF(dailyActivity_merged!$A$2:$A$941,'Task 2'!B6,dailyActivity_merged!$K$2:$K$941)</f>
        <v>9.5666666666666664</v>
      </c>
      <c r="E6" s="11">
        <f>AVERAGEIF(dailyActivity_merged!$A$2:$A$941,'Task 2'!B6,dailyActivity_merged!$L$2:$L$941)</f>
        <v>21.366666666666667</v>
      </c>
      <c r="F6" s="10" t="str">
        <f t="shared" si="0"/>
        <v>No</v>
      </c>
    </row>
    <row r="7" spans="2:14" x14ac:dyDescent="0.3">
      <c r="B7" s="10">
        <v>1844505072</v>
      </c>
      <c r="C7" s="10">
        <f>COUNTIF(dailyActivity_merged!$A$2:$A$941,'Task 2'!B7)</f>
        <v>31</v>
      </c>
      <c r="D7" s="11">
        <f>AVERAGEIF(dailyActivity_merged!$A$2:$A$941,'Task 2'!B7,dailyActivity_merged!$K$2:$K$941)</f>
        <v>0.12903225806451613</v>
      </c>
      <c r="E7" s="11">
        <f>AVERAGEIF(dailyActivity_merged!$A$2:$A$941,'Task 2'!B7,dailyActivity_merged!$L$2:$L$941)</f>
        <v>1.2903225806451613</v>
      </c>
      <c r="F7" s="10" t="str">
        <f t="shared" si="0"/>
        <v>No</v>
      </c>
    </row>
    <row r="8" spans="2:14" x14ac:dyDescent="0.3">
      <c r="B8" s="10">
        <v>1927972279</v>
      </c>
      <c r="C8" s="10">
        <f>COUNTIF(dailyActivity_merged!$A$2:$A$941,'Task 2'!B8)</f>
        <v>31</v>
      </c>
      <c r="D8" s="11">
        <f>AVERAGEIF(dailyActivity_merged!$A$2:$A$941,'Task 2'!B8,dailyActivity_merged!$K$2:$K$941)</f>
        <v>1.3225806451612903</v>
      </c>
      <c r="E8" s="11">
        <f>AVERAGEIF(dailyActivity_merged!$A$2:$A$941,'Task 2'!B8,dailyActivity_merged!$L$2:$L$941)</f>
        <v>0.77419354838709675</v>
      </c>
      <c r="F8" s="10" t="str">
        <f t="shared" si="0"/>
        <v>No</v>
      </c>
    </row>
    <row r="9" spans="2:14" x14ac:dyDescent="0.3">
      <c r="B9" s="10">
        <v>2022484408</v>
      </c>
      <c r="C9" s="10">
        <f>COUNTIF(dailyActivity_merged!$A$2:$A$941,'Task 2'!B9)</f>
        <v>31</v>
      </c>
      <c r="D9" s="11">
        <f>AVERAGEIF(dailyActivity_merged!$A$2:$A$941,'Task 2'!B9,dailyActivity_merged!$K$2:$K$941)</f>
        <v>36.29032258064516</v>
      </c>
      <c r="E9" s="11">
        <f>AVERAGEIF(dailyActivity_merged!$A$2:$A$941,'Task 2'!B9,dailyActivity_merged!$L$2:$L$941)</f>
        <v>19.35483870967742</v>
      </c>
      <c r="F9" s="10" t="str">
        <f t="shared" si="0"/>
        <v>Yes</v>
      </c>
    </row>
    <row r="10" spans="2:14" x14ac:dyDescent="0.3">
      <c r="B10" s="10">
        <v>2026352035</v>
      </c>
      <c r="C10" s="10">
        <f>COUNTIF(dailyActivity_merged!$A$2:$A$941,'Task 2'!B10)</f>
        <v>31</v>
      </c>
      <c r="D10" s="11">
        <f>AVERAGEIF(dailyActivity_merged!$A$2:$A$941,'Task 2'!B10,dailyActivity_merged!$K$2:$K$941)</f>
        <v>9.6774193548387094E-2</v>
      </c>
      <c r="E10" s="11">
        <f>AVERAGEIF(dailyActivity_merged!$A$2:$A$941,'Task 2'!B10,dailyActivity_merged!$L$2:$L$941)</f>
        <v>0.25806451612903225</v>
      </c>
      <c r="F10" s="10" t="str">
        <f t="shared" si="0"/>
        <v>No</v>
      </c>
    </row>
    <row r="11" spans="2:14" ht="15" thickBot="1" x14ac:dyDescent="0.35">
      <c r="B11" s="10">
        <v>2320127002</v>
      </c>
      <c r="C11" s="10">
        <f>COUNTIF(dailyActivity_merged!$A$2:$A$941,'Task 2'!B11)</f>
        <v>31</v>
      </c>
      <c r="D11" s="11">
        <f>AVERAGEIF(dailyActivity_merged!$A$2:$A$941,'Task 2'!B11,dailyActivity_merged!$K$2:$K$941)</f>
        <v>1.3548387096774193</v>
      </c>
      <c r="E11" s="11">
        <f>AVERAGEIF(dailyActivity_merged!$A$2:$A$941,'Task 2'!B11,dailyActivity_merged!$L$2:$L$941)</f>
        <v>2.5806451612903225</v>
      </c>
      <c r="F11" s="10" t="str">
        <f t="shared" si="0"/>
        <v>No</v>
      </c>
    </row>
    <row r="12" spans="2:14" ht="18" x14ac:dyDescent="0.35">
      <c r="B12" s="10">
        <v>2347167796</v>
      </c>
      <c r="C12" s="10">
        <f>COUNTIF(dailyActivity_merged!$A$2:$A$941,'Task 2'!B12)</f>
        <v>18</v>
      </c>
      <c r="D12" s="11">
        <f>AVERAGEIF(dailyActivity_merged!$A$2:$A$941,'Task 2'!B12,dailyActivity_merged!$K$2:$K$941)</f>
        <v>13.5</v>
      </c>
      <c r="E12" s="11">
        <f>AVERAGEIF(dailyActivity_merged!$A$2:$A$941,'Task 2'!B12,dailyActivity_merged!$L$2:$L$941)</f>
        <v>20.555555555555557</v>
      </c>
      <c r="F12" s="10" t="str">
        <f t="shared" si="0"/>
        <v>No</v>
      </c>
      <c r="H12" s="19" t="s">
        <v>39</v>
      </c>
      <c r="I12" s="20"/>
      <c r="J12" s="20"/>
      <c r="K12" s="20"/>
      <c r="L12" s="20"/>
      <c r="M12" s="20"/>
      <c r="N12" s="21"/>
    </row>
    <row r="13" spans="2:14" x14ac:dyDescent="0.3">
      <c r="B13" s="10">
        <v>2873212765</v>
      </c>
      <c r="C13" s="10">
        <f>COUNTIF(dailyActivity_merged!$A$2:$A$941,'Task 2'!B13)</f>
        <v>31</v>
      </c>
      <c r="D13" s="11">
        <f>AVERAGEIF(dailyActivity_merged!$A$2:$A$941,'Task 2'!B13,dailyActivity_merged!$K$2:$K$941)</f>
        <v>14.096774193548388</v>
      </c>
      <c r="E13" s="11">
        <f>AVERAGEIF(dailyActivity_merged!$A$2:$A$941,'Task 2'!B13,dailyActivity_merged!$L$2:$L$941)</f>
        <v>6.129032258064516</v>
      </c>
      <c r="F13" s="10" t="str">
        <f t="shared" si="0"/>
        <v>No</v>
      </c>
      <c r="H13" s="12" t="s">
        <v>40</v>
      </c>
      <c r="I13" s="13"/>
      <c r="J13" s="13"/>
      <c r="K13" s="13"/>
      <c r="L13" s="14"/>
      <c r="M13" s="13"/>
      <c r="N13" s="14"/>
    </row>
    <row r="14" spans="2:14" ht="15" thickBot="1" x14ac:dyDescent="0.35">
      <c r="B14" s="10">
        <v>3372868164</v>
      </c>
      <c r="C14" s="10">
        <f>COUNTIF(dailyActivity_merged!$A$2:$A$941,'Task 2'!B14)</f>
        <v>20</v>
      </c>
      <c r="D14" s="11">
        <f>AVERAGEIF(dailyActivity_merged!$A$2:$A$941,'Task 2'!B14,dailyActivity_merged!$K$2:$K$941)</f>
        <v>9.15</v>
      </c>
      <c r="E14" s="11">
        <f>AVERAGEIF(dailyActivity_merged!$A$2:$A$941,'Task 2'!B14,dailyActivity_merged!$L$2:$L$941)</f>
        <v>4.0999999999999996</v>
      </c>
      <c r="F14" s="10" t="str">
        <f t="shared" si="0"/>
        <v>No</v>
      </c>
      <c r="H14" s="15" t="s">
        <v>41</v>
      </c>
      <c r="I14" s="16"/>
      <c r="J14" s="16"/>
      <c r="K14" s="18"/>
      <c r="L14" s="17"/>
      <c r="M14" s="16"/>
      <c r="N14" s="17"/>
    </row>
    <row r="15" spans="2:14" x14ac:dyDescent="0.3">
      <c r="B15" s="10">
        <v>3977333714</v>
      </c>
      <c r="C15" s="10">
        <f>COUNTIF(dailyActivity_merged!$A$2:$A$941,'Task 2'!B15)</f>
        <v>30</v>
      </c>
      <c r="D15" s="11">
        <f>AVERAGEIF(dailyActivity_merged!$A$2:$A$941,'Task 2'!B15,dailyActivity_merged!$K$2:$K$941)</f>
        <v>18.899999999999999</v>
      </c>
      <c r="E15" s="11">
        <f>AVERAGEIF(dailyActivity_merged!$A$2:$A$941,'Task 2'!B15,dailyActivity_merged!$L$2:$L$941)</f>
        <v>61.266666666666666</v>
      </c>
      <c r="F15" s="10" t="str">
        <f t="shared" si="0"/>
        <v>Yes</v>
      </c>
    </row>
    <row r="16" spans="2:14" x14ac:dyDescent="0.3">
      <c r="B16" s="10">
        <v>4020332650</v>
      </c>
      <c r="C16" s="10">
        <f>COUNTIF(dailyActivity_merged!$A$2:$A$941,'Task 2'!B16)</f>
        <v>31</v>
      </c>
      <c r="D16" s="11">
        <f>AVERAGEIF(dailyActivity_merged!$A$2:$A$941,'Task 2'!B16,dailyActivity_merged!$K$2:$K$941)</f>
        <v>5.193548387096774</v>
      </c>
      <c r="E16" s="11">
        <f>AVERAGEIF(dailyActivity_merged!$A$2:$A$941,'Task 2'!B16,dailyActivity_merged!$L$2:$L$941)</f>
        <v>5.354838709677419</v>
      </c>
      <c r="F16" s="10" t="str">
        <f t="shared" si="0"/>
        <v>No</v>
      </c>
    </row>
    <row r="17" spans="2:6" x14ac:dyDescent="0.3">
      <c r="B17" s="10">
        <v>4057192912</v>
      </c>
      <c r="C17" s="10">
        <f>COUNTIF(dailyActivity_merged!$A$2:$A$941,'Task 2'!B17)</f>
        <v>4</v>
      </c>
      <c r="D17" s="11">
        <f>AVERAGEIF(dailyActivity_merged!$A$2:$A$941,'Task 2'!B17,dailyActivity_merged!$K$2:$K$941)</f>
        <v>0.75</v>
      </c>
      <c r="E17" s="11">
        <f>AVERAGEIF(dailyActivity_merged!$A$2:$A$941,'Task 2'!B17,dailyActivity_merged!$L$2:$L$941)</f>
        <v>1.5</v>
      </c>
      <c r="F17" s="10" t="str">
        <f t="shared" si="0"/>
        <v>No</v>
      </c>
    </row>
    <row r="18" spans="2:6" x14ac:dyDescent="0.3">
      <c r="B18" s="10">
        <v>4319703577</v>
      </c>
      <c r="C18" s="10">
        <f>COUNTIF(dailyActivity_merged!$A$2:$A$941,'Task 2'!B18)</f>
        <v>31</v>
      </c>
      <c r="D18" s="11">
        <f>AVERAGEIF(dailyActivity_merged!$A$2:$A$941,'Task 2'!B18,dailyActivity_merged!$K$2:$K$941)</f>
        <v>3.5806451612903225</v>
      </c>
      <c r="E18" s="11">
        <f>AVERAGEIF(dailyActivity_merged!$A$2:$A$941,'Task 2'!B18,dailyActivity_merged!$L$2:$L$941)</f>
        <v>12.32258064516129</v>
      </c>
      <c r="F18" s="10" t="str">
        <f t="shared" si="0"/>
        <v>No</v>
      </c>
    </row>
    <row r="19" spans="2:6" x14ac:dyDescent="0.3">
      <c r="B19" s="10">
        <v>4388161847</v>
      </c>
      <c r="C19" s="10">
        <f>COUNTIF(dailyActivity_merged!$A$2:$A$941,'Task 2'!B19)</f>
        <v>31</v>
      </c>
      <c r="D19" s="11">
        <f>AVERAGEIF(dailyActivity_merged!$A$2:$A$941,'Task 2'!B19,dailyActivity_merged!$K$2:$K$941)</f>
        <v>23.161290322580644</v>
      </c>
      <c r="E19" s="11">
        <f>AVERAGEIF(dailyActivity_merged!$A$2:$A$941,'Task 2'!B19,dailyActivity_merged!$L$2:$L$941)</f>
        <v>20.35483870967742</v>
      </c>
      <c r="F19" s="10" t="str">
        <f t="shared" si="0"/>
        <v>No</v>
      </c>
    </row>
    <row r="20" spans="2:6" x14ac:dyDescent="0.3">
      <c r="B20" s="10">
        <v>4445114986</v>
      </c>
      <c r="C20" s="10">
        <f>COUNTIF(dailyActivity_merged!$A$2:$A$941,'Task 2'!B20)</f>
        <v>31</v>
      </c>
      <c r="D20" s="11">
        <f>AVERAGEIF(dailyActivity_merged!$A$2:$A$941,'Task 2'!B20,dailyActivity_merged!$K$2:$K$941)</f>
        <v>6.612903225806452</v>
      </c>
      <c r="E20" s="11">
        <f>AVERAGEIF(dailyActivity_merged!$A$2:$A$941,'Task 2'!B20,dailyActivity_merged!$L$2:$L$941)</f>
        <v>1.7419354838709677</v>
      </c>
      <c r="F20" s="10" t="str">
        <f t="shared" si="0"/>
        <v>No</v>
      </c>
    </row>
    <row r="21" spans="2:6" x14ac:dyDescent="0.3">
      <c r="B21" s="10">
        <v>4558609924</v>
      </c>
      <c r="C21" s="10">
        <f>COUNTIF(dailyActivity_merged!$A$2:$A$941,'Task 2'!B21)</f>
        <v>31</v>
      </c>
      <c r="D21" s="11">
        <f>AVERAGEIF(dailyActivity_merged!$A$2:$A$941,'Task 2'!B21,dailyActivity_merged!$K$2:$K$941)</f>
        <v>10.387096774193548</v>
      </c>
      <c r="E21" s="11">
        <f>AVERAGEIF(dailyActivity_merged!$A$2:$A$941,'Task 2'!B21,dailyActivity_merged!$L$2:$L$941)</f>
        <v>13.709677419354838</v>
      </c>
      <c r="F21" s="10" t="str">
        <f t="shared" si="0"/>
        <v>No</v>
      </c>
    </row>
    <row r="22" spans="2:6" x14ac:dyDescent="0.3">
      <c r="B22" s="10">
        <v>4702921684</v>
      </c>
      <c r="C22" s="10">
        <f>COUNTIF(dailyActivity_merged!$A$2:$A$941,'Task 2'!B22)</f>
        <v>31</v>
      </c>
      <c r="D22" s="11">
        <f>AVERAGEIF(dailyActivity_merged!$A$2:$A$941,'Task 2'!B22,dailyActivity_merged!$K$2:$K$941)</f>
        <v>5.129032258064516</v>
      </c>
      <c r="E22" s="11">
        <f>AVERAGEIF(dailyActivity_merged!$A$2:$A$941,'Task 2'!B22,dailyActivity_merged!$L$2:$L$941)</f>
        <v>26.032258064516128</v>
      </c>
      <c r="F22" s="10" t="str">
        <f t="shared" si="0"/>
        <v>No</v>
      </c>
    </row>
    <row r="23" spans="2:6" x14ac:dyDescent="0.3">
      <c r="B23" s="10">
        <v>5553957443</v>
      </c>
      <c r="C23" s="10">
        <f>COUNTIF(dailyActivity_merged!$A$2:$A$941,'Task 2'!B23)</f>
        <v>31</v>
      </c>
      <c r="D23" s="11">
        <f>AVERAGEIF(dailyActivity_merged!$A$2:$A$941,'Task 2'!B23,dailyActivity_merged!$K$2:$K$941)</f>
        <v>23.419354838709676</v>
      </c>
      <c r="E23" s="11">
        <f>AVERAGEIF(dailyActivity_merged!$A$2:$A$941,'Task 2'!B23,dailyActivity_merged!$L$2:$L$941)</f>
        <v>13</v>
      </c>
      <c r="F23" s="10" t="str">
        <f t="shared" si="0"/>
        <v>No</v>
      </c>
    </row>
    <row r="24" spans="2:6" x14ac:dyDescent="0.3">
      <c r="B24" s="10">
        <v>5577150313</v>
      </c>
      <c r="C24" s="10">
        <f>COUNTIF(dailyActivity_merged!$A$2:$A$941,'Task 2'!B24)</f>
        <v>30</v>
      </c>
      <c r="D24" s="11">
        <f>AVERAGEIF(dailyActivity_merged!$A$2:$A$941,'Task 2'!B24,dailyActivity_merged!$K$2:$K$941)</f>
        <v>87.333333333333329</v>
      </c>
      <c r="E24" s="11">
        <f>AVERAGEIF(dailyActivity_merged!$A$2:$A$941,'Task 2'!B24,dailyActivity_merged!$L$2:$L$941)</f>
        <v>29.833333333333332</v>
      </c>
      <c r="F24" s="10" t="str">
        <f t="shared" si="0"/>
        <v>Yes</v>
      </c>
    </row>
    <row r="25" spans="2:6" x14ac:dyDescent="0.3">
      <c r="B25" s="10">
        <v>6117666160</v>
      </c>
      <c r="C25" s="10">
        <f>COUNTIF(dailyActivity_merged!$A$2:$A$941,'Task 2'!B25)</f>
        <v>28</v>
      </c>
      <c r="D25" s="11">
        <f>AVERAGEIF(dailyActivity_merged!$A$2:$A$941,'Task 2'!B25,dailyActivity_merged!$K$2:$K$941)</f>
        <v>1.5714285714285714</v>
      </c>
      <c r="E25" s="11">
        <f>AVERAGEIF(dailyActivity_merged!$A$2:$A$941,'Task 2'!B25,dailyActivity_merged!$L$2:$L$941)</f>
        <v>2.0357142857142856</v>
      </c>
      <c r="F25" s="10" t="str">
        <f t="shared" si="0"/>
        <v>No</v>
      </c>
    </row>
    <row r="26" spans="2:6" x14ac:dyDescent="0.3">
      <c r="B26" s="10">
        <v>6290855005</v>
      </c>
      <c r="C26" s="10">
        <f>COUNTIF(dailyActivity_merged!$A$2:$A$941,'Task 2'!B26)</f>
        <v>29</v>
      </c>
      <c r="D26" s="11">
        <f>AVERAGEIF(dailyActivity_merged!$A$2:$A$941,'Task 2'!B26,dailyActivity_merged!$K$2:$K$941)</f>
        <v>2.7586206896551726</v>
      </c>
      <c r="E26" s="11">
        <f>AVERAGEIF(dailyActivity_merged!$A$2:$A$941,'Task 2'!B26,dailyActivity_merged!$L$2:$L$941)</f>
        <v>3.7931034482758621</v>
      </c>
      <c r="F26" s="10" t="str">
        <f t="shared" si="0"/>
        <v>No</v>
      </c>
    </row>
    <row r="27" spans="2:6" x14ac:dyDescent="0.3">
      <c r="B27" s="10">
        <v>6775888955</v>
      </c>
      <c r="C27" s="10">
        <f>COUNTIF(dailyActivity_merged!$A$2:$A$941,'Task 2'!B27)</f>
        <v>26</v>
      </c>
      <c r="D27" s="11">
        <f>AVERAGEIF(dailyActivity_merged!$A$2:$A$941,'Task 2'!B27,dailyActivity_merged!$K$2:$K$941)</f>
        <v>11</v>
      </c>
      <c r="E27" s="11">
        <f>AVERAGEIF(dailyActivity_merged!$A$2:$A$941,'Task 2'!B27,dailyActivity_merged!$L$2:$L$941)</f>
        <v>14.807692307692308</v>
      </c>
      <c r="F27" s="10" t="str">
        <f t="shared" si="0"/>
        <v>No</v>
      </c>
    </row>
    <row r="28" spans="2:6" x14ac:dyDescent="0.3">
      <c r="B28" s="10">
        <v>6962181067</v>
      </c>
      <c r="C28" s="10">
        <f>COUNTIF(dailyActivity_merged!$A$2:$A$941,'Task 2'!B28)</f>
        <v>31</v>
      </c>
      <c r="D28" s="11">
        <f>AVERAGEIF(dailyActivity_merged!$A$2:$A$941,'Task 2'!B28,dailyActivity_merged!$K$2:$K$941)</f>
        <v>22.806451612903224</v>
      </c>
      <c r="E28" s="11">
        <f>AVERAGEIF(dailyActivity_merged!$A$2:$A$941,'Task 2'!B28,dailyActivity_merged!$L$2:$L$941)</f>
        <v>18.516129032258064</v>
      </c>
      <c r="F28" s="10" t="str">
        <f t="shared" si="0"/>
        <v>No</v>
      </c>
    </row>
    <row r="29" spans="2:6" x14ac:dyDescent="0.3">
      <c r="B29" s="10">
        <v>7007744171</v>
      </c>
      <c r="C29" s="10">
        <f>COUNTIF(dailyActivity_merged!$A$2:$A$941,'Task 2'!B29)</f>
        <v>26</v>
      </c>
      <c r="D29" s="11">
        <f>AVERAGEIF(dailyActivity_merged!$A$2:$A$941,'Task 2'!B29,dailyActivity_merged!$K$2:$K$941)</f>
        <v>31.03846153846154</v>
      </c>
      <c r="E29" s="11">
        <f>AVERAGEIF(dailyActivity_merged!$A$2:$A$941,'Task 2'!B29,dailyActivity_merged!$L$2:$L$941)</f>
        <v>16.26923076923077</v>
      </c>
      <c r="F29" s="10" t="str">
        <f t="shared" si="0"/>
        <v>Yes</v>
      </c>
    </row>
    <row r="30" spans="2:6" x14ac:dyDescent="0.3">
      <c r="B30" s="10">
        <v>7086361926</v>
      </c>
      <c r="C30" s="10">
        <f>COUNTIF(dailyActivity_merged!$A$2:$A$941,'Task 2'!B30)</f>
        <v>31</v>
      </c>
      <c r="D30" s="11">
        <f>AVERAGEIF(dailyActivity_merged!$A$2:$A$941,'Task 2'!B30,dailyActivity_merged!$K$2:$K$941)</f>
        <v>42.58064516129032</v>
      </c>
      <c r="E30" s="11">
        <f>AVERAGEIF(dailyActivity_merged!$A$2:$A$941,'Task 2'!B30,dailyActivity_merged!$L$2:$L$941)</f>
        <v>25.35483870967742</v>
      </c>
      <c r="F30" s="10" t="str">
        <f t="shared" si="0"/>
        <v>Yes</v>
      </c>
    </row>
    <row r="31" spans="2:6" x14ac:dyDescent="0.3">
      <c r="B31" s="10">
        <v>8053475328</v>
      </c>
      <c r="C31" s="10">
        <f>COUNTIF(dailyActivity_merged!$A$2:$A$941,'Task 2'!B31)</f>
        <v>31</v>
      </c>
      <c r="D31" s="11">
        <f>AVERAGEIF(dailyActivity_merged!$A$2:$A$941,'Task 2'!B31,dailyActivity_merged!$K$2:$K$941)</f>
        <v>85.161290322580641</v>
      </c>
      <c r="E31" s="11">
        <f>AVERAGEIF(dailyActivity_merged!$A$2:$A$941,'Task 2'!B31,dailyActivity_merged!$L$2:$L$941)</f>
        <v>9.5806451612903221</v>
      </c>
      <c r="F31" s="10" t="str">
        <f t="shared" si="0"/>
        <v>Yes</v>
      </c>
    </row>
    <row r="32" spans="2:6" x14ac:dyDescent="0.3">
      <c r="B32" s="10">
        <v>8253242879</v>
      </c>
      <c r="C32" s="10">
        <f>COUNTIF(dailyActivity_merged!$A$2:$A$941,'Task 2'!B32)</f>
        <v>19</v>
      </c>
      <c r="D32" s="11">
        <f>AVERAGEIF(dailyActivity_merged!$A$2:$A$941,'Task 2'!B32,dailyActivity_merged!$K$2:$K$941)</f>
        <v>20.526315789473685</v>
      </c>
      <c r="E32" s="11">
        <f>AVERAGEIF(dailyActivity_merged!$A$2:$A$941,'Task 2'!B32,dailyActivity_merged!$L$2:$L$941)</f>
        <v>14.315789473684211</v>
      </c>
      <c r="F32" s="10" t="str">
        <f t="shared" si="0"/>
        <v>No</v>
      </c>
    </row>
    <row r="33" spans="2:6" x14ac:dyDescent="0.3">
      <c r="B33" s="10">
        <v>8378563200</v>
      </c>
      <c r="C33" s="10">
        <f>COUNTIF(dailyActivity_merged!$A$2:$A$941,'Task 2'!B33)</f>
        <v>31</v>
      </c>
      <c r="D33" s="11">
        <f>AVERAGEIF(dailyActivity_merged!$A$2:$A$941,'Task 2'!B33,dailyActivity_merged!$K$2:$K$941)</f>
        <v>58.677419354838712</v>
      </c>
      <c r="E33" s="11">
        <f>AVERAGEIF(dailyActivity_merged!$A$2:$A$941,'Task 2'!B33,dailyActivity_merged!$L$2:$L$941)</f>
        <v>10.258064516129032</v>
      </c>
      <c r="F33" s="10" t="str">
        <f t="shared" si="0"/>
        <v>Yes</v>
      </c>
    </row>
    <row r="34" spans="2:6" x14ac:dyDescent="0.3">
      <c r="B34" s="10">
        <v>8583815059</v>
      </c>
      <c r="C34" s="10">
        <f>COUNTIF(dailyActivity_merged!$A$2:$A$941,'Task 2'!B34)</f>
        <v>31</v>
      </c>
      <c r="D34" s="11">
        <f>AVERAGEIF(dailyActivity_merged!$A$2:$A$941,'Task 2'!B34,dailyActivity_merged!$K$2:$K$941)</f>
        <v>9.67741935483871</v>
      </c>
      <c r="E34" s="11">
        <f>AVERAGEIF(dailyActivity_merged!$A$2:$A$941,'Task 2'!B34,dailyActivity_merged!$L$2:$L$941)</f>
        <v>22.193548387096776</v>
      </c>
      <c r="F34" s="10" t="str">
        <f t="shared" si="0"/>
        <v>No</v>
      </c>
    </row>
    <row r="35" spans="2:6" x14ac:dyDescent="0.3">
      <c r="B35" s="10">
        <v>8792009665</v>
      </c>
      <c r="C35" s="10">
        <f>COUNTIF(dailyActivity_merged!$A$2:$A$941,'Task 2'!B35)</f>
        <v>29</v>
      </c>
      <c r="D35" s="11">
        <f>AVERAGEIF(dailyActivity_merged!$A$2:$A$941,'Task 2'!B35,dailyActivity_merged!$K$2:$K$941)</f>
        <v>0.96551724137931039</v>
      </c>
      <c r="E35" s="11">
        <f>AVERAGEIF(dailyActivity_merged!$A$2:$A$941,'Task 2'!B35,dailyActivity_merged!$L$2:$L$941)</f>
        <v>4.0344827586206895</v>
      </c>
      <c r="F35" s="10" t="str">
        <f t="shared" si="0"/>
        <v>No</v>
      </c>
    </row>
    <row r="36" spans="2:6" x14ac:dyDescent="0.3">
      <c r="B36" s="10">
        <v>8877689391</v>
      </c>
      <c r="C36" s="10">
        <f>COUNTIF(dailyActivity_merged!$A$2:$A$941,'Task 2'!B36)</f>
        <v>31</v>
      </c>
      <c r="D36" s="11">
        <f>AVERAGEIF(dailyActivity_merged!$A$2:$A$941,'Task 2'!B36,dailyActivity_merged!$K$2:$K$941)</f>
        <v>66.064516129032256</v>
      </c>
      <c r="E36" s="11">
        <f>AVERAGEIF(dailyActivity_merged!$A$2:$A$941,'Task 2'!B36,dailyActivity_merged!$L$2:$L$941)</f>
        <v>9.935483870967742</v>
      </c>
      <c r="F36" s="10" t="str">
        <f t="shared" si="0"/>
        <v>Yes</v>
      </c>
    </row>
  </sheetData>
  <autoFilter ref="B3:F36"/>
  <mergeCells count="2">
    <mergeCell ref="B2:F2"/>
    <mergeCell ref="H12:N12"/>
  </mergeCells>
  <phoneticPr fontId="21" type="noConversion"/>
  <conditionalFormatting sqref="F4:F36">
    <cfRule type="containsText" dxfId="7" priority="6" operator="containsText" text="yes">
      <formula>NOT(ISERROR(SEARCH("yes",F4)))</formula>
    </cfRule>
  </conditionalFormatting>
  <conditionalFormatting sqref="E4:E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{7CFA136C-E862-4478-B174-20A48AAE80DB}</x14:id>
        </ext>
      </extLst>
    </cfRule>
  </conditionalFormatting>
  <conditionalFormatting sqref="D4:D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{206DF317-C413-48E6-91D7-34A1066F18E6}</x14:id>
        </ext>
      </extLst>
    </cfRule>
  </conditionalFormatting>
  <conditionalFormatting sqref="C4:C36">
    <cfRule type="cellIs" dxfId="6" priority="1" operator="greaterThan">
      <formula>20</formula>
    </cfRule>
    <cfRule type="colorScale" priority="2">
      <colorScale>
        <cfvo type="formula" val="$C$4:$C$36&gt;20"/>
        <cfvo type="num" val="0"/>
        <color rgb="FF63BE7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FA136C-E862-4478-B174-20A48AAE80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E4:E36</xm:sqref>
        </x14:conditionalFormatting>
        <x14:conditionalFormatting xmlns:xm="http://schemas.microsoft.com/office/excel/2006/main">
          <x14:cfRule type="dataBar" id="{206DF317-C413-48E6-91D7-34A1066F18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showGridLines="0" workbookViewId="0">
      <selection activeCell="F18" sqref="F18"/>
    </sheetView>
  </sheetViews>
  <sheetFormatPr defaultRowHeight="14.4" x14ac:dyDescent="0.3"/>
  <cols>
    <col min="3" max="3" width="11" bestFit="1" customWidth="1"/>
    <col min="4" max="4" width="17.44140625" bestFit="1" customWidth="1"/>
    <col min="5" max="5" width="23.5546875" bestFit="1" customWidth="1"/>
    <col min="6" max="6" width="24.5546875" bestFit="1" customWidth="1"/>
  </cols>
  <sheetData>
    <row r="1" spans="3:6" ht="15" thickBot="1" x14ac:dyDescent="0.35"/>
    <row r="2" spans="3:6" x14ac:dyDescent="0.3">
      <c r="C2" s="23" t="s">
        <v>42</v>
      </c>
      <c r="D2" s="24"/>
      <c r="E2" s="24"/>
      <c r="F2" s="25"/>
    </row>
    <row r="3" spans="3:6" ht="15" thickBot="1" x14ac:dyDescent="0.35">
      <c r="C3" s="26"/>
      <c r="D3" s="22"/>
      <c r="E3" s="22"/>
      <c r="F3" s="27"/>
    </row>
    <row r="4" spans="3:6" ht="18.600000000000001" thickBot="1" x14ac:dyDescent="0.4">
      <c r="C4" s="5" t="s">
        <v>33</v>
      </c>
      <c r="D4" s="6" t="s">
        <v>34</v>
      </c>
      <c r="E4" s="6" t="s">
        <v>35</v>
      </c>
      <c r="F4" s="6" t="s">
        <v>36</v>
      </c>
    </row>
    <row r="5" spans="3:6" x14ac:dyDescent="0.3">
      <c r="C5" s="8">
        <v>1503960366</v>
      </c>
      <c r="D5" s="8">
        <v>31</v>
      </c>
      <c r="E5" s="9">
        <v>38.70967741935484</v>
      </c>
      <c r="F5" s="9">
        <v>19.161290322580644</v>
      </c>
    </row>
    <row r="6" spans="3:6" x14ac:dyDescent="0.3">
      <c r="C6" s="10">
        <v>2022484408</v>
      </c>
      <c r="D6" s="10">
        <v>31</v>
      </c>
      <c r="E6" s="11">
        <v>36.29032258064516</v>
      </c>
      <c r="F6" s="11">
        <v>19.35483870967742</v>
      </c>
    </row>
    <row r="7" spans="3:6" x14ac:dyDescent="0.3">
      <c r="C7" s="10">
        <v>3977333714</v>
      </c>
      <c r="D7" s="10">
        <v>30</v>
      </c>
      <c r="E7" s="11">
        <v>18.899999999999999</v>
      </c>
      <c r="F7" s="11">
        <v>61.266666666666666</v>
      </c>
    </row>
    <row r="8" spans="3:6" x14ac:dyDescent="0.3">
      <c r="C8" s="10">
        <v>5577150313</v>
      </c>
      <c r="D8" s="10">
        <v>30</v>
      </c>
      <c r="E8" s="11">
        <v>87.333333333333329</v>
      </c>
      <c r="F8" s="11">
        <v>29.833333333333332</v>
      </c>
    </row>
    <row r="9" spans="3:6" x14ac:dyDescent="0.3">
      <c r="C9" s="10">
        <v>7007744171</v>
      </c>
      <c r="D9" s="10">
        <v>26</v>
      </c>
      <c r="E9" s="11">
        <v>31.03846153846154</v>
      </c>
      <c r="F9" s="11">
        <v>16.26923076923077</v>
      </c>
    </row>
    <row r="10" spans="3:6" x14ac:dyDescent="0.3">
      <c r="C10" s="10">
        <v>7086361926</v>
      </c>
      <c r="D10" s="10">
        <v>31</v>
      </c>
      <c r="E10" s="11">
        <v>42.58064516129032</v>
      </c>
      <c r="F10" s="11">
        <v>25.35483870967742</v>
      </c>
    </row>
    <row r="11" spans="3:6" x14ac:dyDescent="0.3">
      <c r="C11" s="10">
        <v>8053475328</v>
      </c>
      <c r="D11" s="10">
        <v>31</v>
      </c>
      <c r="E11" s="11">
        <v>85.161290322580641</v>
      </c>
      <c r="F11" s="11">
        <v>9.5806451612903221</v>
      </c>
    </row>
    <row r="12" spans="3:6" x14ac:dyDescent="0.3">
      <c r="C12" s="10">
        <v>8378563200</v>
      </c>
      <c r="D12" s="10">
        <v>31</v>
      </c>
      <c r="E12" s="11">
        <v>58.677419354838712</v>
      </c>
      <c r="F12" s="11">
        <v>10.258064516129032</v>
      </c>
    </row>
    <row r="13" spans="3:6" x14ac:dyDescent="0.3">
      <c r="C13" s="10">
        <v>8877689391</v>
      </c>
      <c r="D13" s="10">
        <v>31</v>
      </c>
      <c r="E13" s="11">
        <v>66.064516129032256</v>
      </c>
      <c r="F13" s="11">
        <v>9.935483870967742</v>
      </c>
    </row>
    <row r="14" spans="3:6" ht="15" thickBot="1" x14ac:dyDescent="0.35"/>
    <row r="15" spans="3:6" ht="18" x14ac:dyDescent="0.35">
      <c r="C15" s="19" t="s">
        <v>39</v>
      </c>
      <c r="D15" s="20"/>
      <c r="E15" s="20"/>
      <c r="F15" s="21"/>
    </row>
    <row r="16" spans="3:6" x14ac:dyDescent="0.3">
      <c r="C16" s="12" t="s">
        <v>40</v>
      </c>
      <c r="D16" s="13"/>
      <c r="E16" s="13"/>
      <c r="F16" s="14"/>
    </row>
    <row r="17" spans="3:6" ht="15" thickBot="1" x14ac:dyDescent="0.35">
      <c r="C17" s="15" t="s">
        <v>41</v>
      </c>
      <c r="D17" s="16"/>
      <c r="E17" s="16"/>
      <c r="F17" s="28"/>
    </row>
  </sheetData>
  <mergeCells count="2">
    <mergeCell ref="C2:F3"/>
    <mergeCell ref="C15:F15"/>
  </mergeCells>
  <conditionalFormatting sqref="F5:F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{690182FB-3151-4FBB-A751-6AA7B648A741}</x14:id>
        </ext>
      </extLst>
    </cfRule>
    <cfRule type="iconSet" priority="2">
      <iconSet iconSet="3Symbols2">
        <cfvo type="percent" val="0"/>
        <cfvo type="percent" val="59"/>
        <cfvo type="num" val="60"/>
      </iconSet>
    </cfRule>
  </conditionalFormatting>
  <conditionalFormatting sqref="E5: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{AF56DE68-CCC6-4983-ABA6-00F52CCCCCBE}</x14:id>
        </ext>
      </extLst>
    </cfRule>
    <cfRule type="iconSet" priority="1">
      <iconSet iconSet="3Symbols2">
        <cfvo type="percent" val="0"/>
        <cfvo type="num" val="29"/>
        <cfvo type="num" val="30"/>
      </iconSet>
    </cfRule>
  </conditionalFormatting>
  <conditionalFormatting sqref="D5:D13">
    <cfRule type="cellIs" dxfId="1" priority="4" operator="greaterThan">
      <formula>20</formula>
    </cfRule>
    <cfRule type="colorScale" priority="5">
      <colorScale>
        <cfvo type="formula" val="$C$4:$C$36&gt;20"/>
        <cfvo type="num" val="0"/>
        <color rgb="FF63BE7B"/>
        <color rgb="FFFCFCF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0182FB-3151-4FBB-A751-6AA7B648A7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  <x14:conditionalFormatting xmlns:xm="http://schemas.microsoft.com/office/excel/2006/main">
          <x14:cfRule type="dataBar" id="{AF56DE68-CCC6-4983-ABA6-00F52CCCC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Task 2</vt:lpstr>
      <vt:lpstr>FINAL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</dc:creator>
  <cp:lastModifiedBy>anshul saroha</cp:lastModifiedBy>
  <dcterms:created xsi:type="dcterms:W3CDTF">2024-03-28T07:49:48Z</dcterms:created>
  <dcterms:modified xsi:type="dcterms:W3CDTF">2024-03-28T08:59:24Z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