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Investment_research\"/>
    </mc:Choice>
  </mc:AlternateContent>
  <bookViews>
    <workbookView xWindow="0" yWindow="0" windowWidth="17010" windowHeight="6120" tabRatio="707" firstSheet="1" activeTab="2"/>
  </bookViews>
  <sheets>
    <sheet name="Summary" sheetId="6" r:id="rId1"/>
    <sheet name="Summary_returns" sheetId="2" r:id="rId2"/>
    <sheet name="Summary_IC" sheetId="4" r:id="rId3"/>
    <sheet name="Summary_TO_Coverage" sheetId="9" r:id="rId4"/>
    <sheet name="IC" sheetId="5" r:id="rId5"/>
    <sheet name="returns" sheetId="1" r:id="rId6"/>
    <sheet name="return_calc" sheetId="3" r:id="rId7"/>
    <sheet name="coverage" sheetId="8" r:id="rId8"/>
    <sheet name="TO" sheetId="7" r:id="rId9"/>
  </sheets>
  <definedNames>
    <definedName name="_xlnm._FilterDatabase" localSheetId="4" hidden="1">IC!$A$1:$R$26</definedName>
    <definedName name="Coverage">OFFSET(coverage!$B$2,1,0,COUNTA(coverage!$B:$B),1)</definedName>
    <definedName name="coverage_data" localSheetId="3">OFFSET(coverage!$B$2,0,0,COUNTA(coverage!$B:$B),1)</definedName>
    <definedName name="coverage_dates" localSheetId="3">OFFSET(coverage!$A$2,0,0,COUNTA(coverage!$B:$B),1)</definedName>
    <definedName name="coverage_dates">OFFSET(coverage!$A$2,1,0,COUNTA(coverage!$B:$B),1)</definedName>
    <definedName name="IC_dates">OFFSET(IC!$A$2,1,0,COUNTA(IC!$B:$B),1)</definedName>
    <definedName name="ICs">OFFSET(IC!$B$2,1,0,COUNTA(IC!$B:$B),1)</definedName>
    <definedName name="sectors1">OFFSET(coverage!$C$2,1,0,COUNTA(coverage!$C:$C),1)</definedName>
    <definedName name="sectors10">OFFSET(coverage!$L$2,1,0,COUNTA(coverage!$L:$L),1)</definedName>
    <definedName name="sectors11">OFFSET(coverage!$M$2,1,0,COUNTA(coverage!$M:$M),1)</definedName>
    <definedName name="sectors2">OFFSET(coverage!$D$2,1,0,COUNTA(coverage!$D:$D),1)</definedName>
    <definedName name="sectors3">OFFSET(coverage!$E$2,1,0,COUNTA(coverage!$E:$E),1)</definedName>
    <definedName name="sectors4">OFFSET(coverage!$F$2,1,0,COUNTA(coverage!$F:$F),1)</definedName>
    <definedName name="sectors5">OFFSET(coverage!$G$2,1,0,COUNTA(coverage!$G:$G),1)</definedName>
    <definedName name="sectors6">OFFSET(coverage!$H$2,1,0,COUNTA(coverage!$H:$H),1)</definedName>
    <definedName name="sectors7">OFFSET(coverage!$I$2,1,0,COUNTA(coverage!$I:$I),1)</definedName>
    <definedName name="sectors8">OFFSET(coverage!$J$2,1,0,COUNTA(coverage!$J:$J),1)</definedName>
    <definedName name="sectors9">OFFSET(coverage!$K$2,1,0,COUNTA(coverage!$K:$K),1)</definedName>
    <definedName name="to_1">OFFSET(TO!$C$2,1,0,COUNTA(TO!$C:$C),1)</definedName>
    <definedName name="to_2">OFFSET(TO!$D$2,1,0,COUNTA(TO!$D:$D),1)</definedName>
    <definedName name="to_3">OFFSET(TO!$E$2,1,0,COUNTA(TO!$E:$E),1)</definedName>
    <definedName name="to_4">OFFSET(TO!$F$2,1,0,COUNTA(TO!$F:$F),1)</definedName>
    <definedName name="to_5">OFFSET(TO!$G$2,1,0,COUNTA(TO!$G:$G),1)</definedName>
    <definedName name="to_dates">OFFSET(TO!$B$2,1,0,COUNTA(TO!$B:$B),1)</definedName>
  </definedNames>
  <calcPr calcId="162913"/>
  <fileRecoveryPr autoRecover="0"/>
</workbook>
</file>

<file path=xl/calcChain.xml><?xml version="1.0" encoding="utf-8"?>
<calcChain xmlns="http://schemas.openxmlformats.org/spreadsheetml/2006/main">
  <c r="B14" i="6" l="1"/>
  <c r="B13" i="6" l="1"/>
  <c r="B12" i="6"/>
  <c r="P37" i="4" l="1"/>
  <c r="P36" i="4"/>
  <c r="P35" i="4"/>
  <c r="P34" i="4"/>
  <c r="P33" i="4"/>
  <c r="P32" i="4"/>
  <c r="P31" i="4"/>
  <c r="P30" i="4"/>
  <c r="P29" i="4"/>
  <c r="P28" i="4"/>
  <c r="P27" i="4"/>
  <c r="O36" i="4"/>
  <c r="O35" i="4"/>
  <c r="O34" i="4"/>
  <c r="O33" i="4"/>
  <c r="O32" i="4"/>
  <c r="O31" i="4"/>
  <c r="O30" i="4"/>
  <c r="O29" i="4"/>
  <c r="O28" i="4"/>
  <c r="O27" i="4"/>
  <c r="N36" i="4"/>
  <c r="N35" i="4"/>
  <c r="N34" i="4"/>
  <c r="N33" i="4"/>
  <c r="N32" i="4"/>
  <c r="N31" i="4"/>
  <c r="N30" i="4"/>
  <c r="N29" i="4"/>
  <c r="N28" i="4"/>
  <c r="N27" i="4"/>
  <c r="O10" i="4" l="1"/>
  <c r="B11" i="6" s="1"/>
  <c r="P24" i="4"/>
  <c r="P23" i="4"/>
  <c r="P22" i="4"/>
  <c r="P21" i="4"/>
  <c r="P20" i="4"/>
  <c r="P19" i="4"/>
  <c r="P18" i="4"/>
  <c r="P17" i="4"/>
  <c r="P16" i="4"/>
  <c r="P15" i="4"/>
  <c r="P14" i="4"/>
  <c r="P13" i="4"/>
  <c r="P9" i="4"/>
  <c r="P8" i="4"/>
  <c r="P7" i="4"/>
  <c r="P6" i="4"/>
  <c r="P5" i="4"/>
  <c r="P3" i="4"/>
  <c r="O24" i="4"/>
  <c r="Q24" i="4" s="1"/>
  <c r="O23" i="4"/>
  <c r="Q23" i="4" s="1"/>
  <c r="O22" i="4"/>
  <c r="Q22" i="4" s="1"/>
  <c r="O21" i="4"/>
  <c r="Q21" i="4" s="1"/>
  <c r="O20" i="4"/>
  <c r="Q20" i="4" s="1"/>
  <c r="O19" i="4"/>
  <c r="Q19" i="4" s="1"/>
  <c r="O18" i="4"/>
  <c r="Q18" i="4" s="1"/>
  <c r="O17" i="4"/>
  <c r="Q17" i="4" s="1"/>
  <c r="O16" i="4"/>
  <c r="Q16" i="4" s="1"/>
  <c r="O15" i="4"/>
  <c r="Q15" i="4" s="1"/>
  <c r="O14" i="4"/>
  <c r="Q14" i="4" s="1"/>
  <c r="O13" i="4"/>
  <c r="O9" i="4"/>
  <c r="O8" i="4"/>
  <c r="O7" i="4"/>
  <c r="O6" i="4"/>
  <c r="O5" i="4"/>
  <c r="O3" i="4"/>
  <c r="B3" i="6" s="1"/>
  <c r="O4" i="4" l="1"/>
  <c r="B4" i="6" s="1"/>
  <c r="Q13" i="4"/>
  <c r="G18" i="2" l="1"/>
  <c r="H18" i="2"/>
  <c r="I18" i="2"/>
  <c r="J18" i="2"/>
  <c r="K18" i="2"/>
  <c r="L18" i="2"/>
  <c r="M18" i="2"/>
  <c r="N18" i="2"/>
  <c r="O18" i="2"/>
  <c r="P18" i="2"/>
  <c r="G17" i="2"/>
  <c r="H17" i="2"/>
  <c r="I17" i="2"/>
  <c r="J17" i="2"/>
  <c r="K17" i="2"/>
  <c r="L17" i="2"/>
  <c r="M17" i="2"/>
  <c r="N17" i="2"/>
  <c r="O17" i="2"/>
  <c r="P17" i="2"/>
  <c r="G16" i="2"/>
  <c r="H16" i="2"/>
  <c r="I16" i="2"/>
  <c r="J16" i="2"/>
  <c r="K16" i="2"/>
  <c r="L16" i="2"/>
  <c r="M16" i="2"/>
  <c r="N16" i="2"/>
  <c r="O16" i="2"/>
  <c r="P16" i="2"/>
  <c r="G14" i="2"/>
  <c r="H14" i="2"/>
  <c r="I14" i="2"/>
  <c r="J14" i="2"/>
  <c r="K14" i="2"/>
  <c r="L14" i="2"/>
  <c r="M14" i="2"/>
  <c r="N14" i="2"/>
  <c r="O14" i="2"/>
  <c r="P14" i="2"/>
  <c r="G13" i="2"/>
  <c r="H13" i="2"/>
  <c r="I13" i="2"/>
  <c r="J13" i="2"/>
  <c r="K13" i="2"/>
  <c r="L13" i="2"/>
  <c r="M13" i="2"/>
  <c r="N13" i="2"/>
  <c r="O13" i="2"/>
  <c r="P13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B12" i="2"/>
  <c r="C18" i="2"/>
  <c r="D18" i="2"/>
  <c r="E18" i="2"/>
  <c r="F18" i="2"/>
  <c r="B18" i="2"/>
  <c r="C17" i="2"/>
  <c r="D17" i="2"/>
  <c r="E17" i="2"/>
  <c r="F17" i="2"/>
  <c r="B17" i="2"/>
  <c r="C16" i="2"/>
  <c r="D16" i="2"/>
  <c r="E16" i="2"/>
  <c r="F16" i="2"/>
  <c r="B16" i="2"/>
  <c r="C14" i="2"/>
  <c r="D14" i="2"/>
  <c r="E14" i="2"/>
  <c r="F14" i="2"/>
  <c r="B14" i="2"/>
  <c r="C13" i="2"/>
  <c r="D13" i="2"/>
  <c r="E13" i="2"/>
  <c r="F13" i="2"/>
  <c r="B13" i="2"/>
  <c r="E19" i="2" l="1"/>
  <c r="M15" i="2"/>
  <c r="I15" i="2"/>
  <c r="B19" i="2"/>
  <c r="C19" i="2"/>
  <c r="P15" i="2"/>
  <c r="L15" i="2"/>
  <c r="H15" i="2"/>
  <c r="F15" i="2"/>
  <c r="O15" i="2"/>
  <c r="K15" i="2"/>
  <c r="G15" i="2"/>
  <c r="O19" i="2"/>
  <c r="K19" i="2"/>
  <c r="D15" i="2"/>
  <c r="E15" i="2"/>
  <c r="N15" i="2"/>
  <c r="J15" i="2"/>
  <c r="F19" i="2"/>
  <c r="N19" i="2"/>
  <c r="J19" i="2"/>
  <c r="B15" i="2"/>
  <c r="C15" i="2"/>
  <c r="G19" i="2"/>
  <c r="M19" i="2"/>
  <c r="I19" i="2"/>
  <c r="D19" i="2"/>
  <c r="P19" i="2"/>
  <c r="L19" i="2"/>
  <c r="H19" i="2"/>
  <c r="B9" i="2" l="1"/>
  <c r="B9" i="6" s="1"/>
  <c r="C7" i="2"/>
  <c r="C8" i="2"/>
  <c r="C3" i="2"/>
  <c r="C4" i="2"/>
  <c r="C6" i="2"/>
  <c r="E6" i="2"/>
  <c r="E7" i="2"/>
  <c r="E4" i="2"/>
  <c r="E8" i="2"/>
  <c r="E3" i="2"/>
  <c r="B4" i="2"/>
  <c r="B6" i="2"/>
  <c r="B8" i="2"/>
  <c r="B3" i="2"/>
  <c r="B7" i="2"/>
  <c r="B10" i="2"/>
  <c r="B10" i="6" s="1"/>
  <c r="F4" i="2" l="1"/>
  <c r="F6" i="2"/>
  <c r="B5" i="2"/>
  <c r="F7" i="2"/>
  <c r="F8" i="2"/>
  <c r="D7" i="2"/>
  <c r="D8" i="2"/>
  <c r="D4" i="2"/>
  <c r="D6" i="2"/>
  <c r="D3" i="2"/>
  <c r="C5" i="2"/>
  <c r="B7" i="6" s="1"/>
  <c r="B5" i="6"/>
  <c r="F3" i="2"/>
  <c r="F5" i="2" s="1"/>
  <c r="E5" i="2"/>
  <c r="D5" i="2" l="1"/>
  <c r="B8" i="6" s="1"/>
  <c r="B6" i="6"/>
</calcChain>
</file>

<file path=xl/sharedStrings.xml><?xml version="1.0" encoding="utf-8"?>
<sst xmlns="http://schemas.openxmlformats.org/spreadsheetml/2006/main" count="62" uniqueCount="44">
  <si>
    <t>IR</t>
  </si>
  <si>
    <t>Hitrate</t>
  </si>
  <si>
    <t>Universe</t>
  </si>
  <si>
    <t>Kurtosis</t>
  </si>
  <si>
    <t>Mean</t>
  </si>
  <si>
    <t>Std</t>
  </si>
  <si>
    <t>Skew</t>
  </si>
  <si>
    <t>Qspread</t>
  </si>
  <si>
    <t>Q1 excessRet</t>
  </si>
  <si>
    <t>Dspread</t>
  </si>
  <si>
    <t>D1 excessRet</t>
  </si>
  <si>
    <t>RelativeRet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</si>
  <si>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</si>
  <si>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</si>
  <si>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</si>
  <si>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</si>
  <si>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</si>
  <si>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</si>
  <si>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</si>
  <si>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</si>
  <si>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</si>
  <si>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</si>
  <si>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IC11</t>
  </si>
  <si>
    <t>IC12</t>
  </si>
  <si>
    <t>IC</t>
  </si>
  <si>
    <t>Q1</t>
  </si>
  <si>
    <t>Q2</t>
  </si>
  <si>
    <t>Q3</t>
  </si>
  <si>
    <t>Q4</t>
  </si>
  <si>
    <t>Q5</t>
  </si>
  <si>
    <t>Sector</t>
  </si>
  <si>
    <t>IC Decay</t>
  </si>
  <si>
    <t>t-stat</t>
  </si>
  <si>
    <t>Q-Monotonicity</t>
  </si>
  <si>
    <t>D-Monotonicity</t>
  </si>
  <si>
    <t>Sector Hitrate</t>
  </si>
  <si>
    <t>Q-Spread</t>
  </si>
  <si>
    <t>IR - Qspread</t>
  </si>
  <si>
    <t>IR - Q1-excessRet</t>
  </si>
  <si>
    <t>Signal-strength</t>
  </si>
  <si>
    <t>Coverage</t>
  </si>
  <si>
    <t>Turnover - Q1</t>
  </si>
  <si>
    <t>Turnover -Q1&amp;Q5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</si>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</sst>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4B4949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1" applyNumberFormat="1" applyFont="1" applyBorder="1"/>
    <xf numFmtId="165" fontId="0" fillId="0" borderId="1" xfId="1" applyNumberFormat="1" applyFont="1" applyBorder="1"/>
    <xf numFmtId="0" fontId="4" fillId="0" borderId="1" xfId="0" applyFont="1" applyBorder="1"/>
    <xf numFmtId="10" fontId="4" fillId="0" borderId="1" xfId="1" applyNumberFormat="1" applyFont="1" applyBorder="1"/>
    <xf numFmtId="165" fontId="4" fillId="0" borderId="1" xfId="1" applyNumberFormat="1" applyFont="1" applyBorder="1"/>
    <xf numFmtId="2" fontId="4" fillId="0" borderId="1" xfId="0" applyNumberFormat="1" applyFont="1" applyBorder="1"/>
    <xf numFmtId="9" fontId="4" fillId="0" borderId="1" xfId="1" applyFont="1" applyBorder="1"/>
    <xf numFmtId="164" fontId="4" fillId="0" borderId="1" xfId="0" applyNumberFormat="1" applyFont="1" applyBorder="1"/>
    <xf numFmtId="0" fontId="5" fillId="0" borderId="0" xfId="0" applyFont="1"/>
    <xf numFmtId="2" fontId="0" fillId="0" borderId="1" xfId="0" applyNumberFormat="1" applyBorder="1"/>
    <xf numFmtId="0" fontId="0" fillId="0" borderId="0" xfId="0" applyFont="1"/>
    <xf numFmtId="0" fontId="0" fillId="0" borderId="1" xfId="0" applyFont="1" applyFill="1" applyBorder="1"/>
    <xf numFmtId="0" fontId="0" fillId="0" borderId="1" xfId="0" applyFill="1" applyBorder="1"/>
    <xf numFmtId="14" fontId="2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8" fillId="0" borderId="0" xfId="0" applyFont="1"/>
    <xf numFmtId="0" fontId="8" fillId="0" borderId="1" xfId="0" applyFont="1" applyBorder="1"/>
    <xf numFmtId="10" fontId="8" fillId="0" borderId="1" xfId="0" applyNumberFormat="1" applyFont="1" applyBorder="1"/>
    <xf numFmtId="2" fontId="8" fillId="0" borderId="1" xfId="0" applyNumberFormat="1" applyFont="1" applyBorder="1"/>
    <xf numFmtId="0" fontId="8" fillId="0" borderId="1" xfId="0" applyFont="1" applyFill="1" applyBorder="1"/>
    <xf numFmtId="165" fontId="8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Quintile-Relative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Summary_returns!$B$12:$F$12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Summary_returns!$B$19:$F$19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8-4E1E-91AF-B6FF31C99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37704"/>
        <c:axId val="415638032"/>
      </c:barChart>
      <c:catAx>
        <c:axId val="41563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8032"/>
        <c:crosses val="autoZero"/>
        <c:auto val="1"/>
        <c:lblAlgn val="ctr"/>
        <c:lblOffset val="100"/>
        <c:noMultiLvlLbl val="0"/>
      </c:catAx>
      <c:valAx>
        <c:axId val="4156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Coverage-Universe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coverage!$B$1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[0]!Coverage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[0]!coverage_dates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504-4438-AEE9-D9EAFAD4E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8064"/>
        <c:axId val="470914952"/>
      </c:lineChart>
      <c:catAx>
        <c:axId val="47090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4952"/>
        <c:crosses val="autoZero"/>
        <c:auto val="1"/>
        <c:lblAlgn val="ctr"/>
        <c:lblOffset val="100"/>
        <c:noMultiLvlLbl val="0"/>
      </c:catAx>
      <c:valAx>
        <c:axId val="4709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Quintile Absolute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Summary_returns!$B$12:$F$12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cat>
          <c:val>
            <c:numRef>
              <c:f>Summary_returns!$B$13:$F$13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5-4F35-95E7-75B76F96F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37704"/>
        <c:axId val="415638032"/>
      </c:barChart>
      <c:catAx>
        <c:axId val="41563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8032"/>
        <c:crosses val="autoZero"/>
        <c:auto val="1"/>
        <c:lblAlgn val="ctr"/>
        <c:lblOffset val="100"/>
        <c:noMultiLvlLbl val="0"/>
      </c:catAx>
      <c:valAx>
        <c:axId val="4156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Decile-Relative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Summary_returns!$G$12:$P$12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Summary_returns!$G$19:$P$19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9-4CF7-B108-DC4CECFD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37704"/>
        <c:axId val="415638032"/>
      </c:barChart>
      <c:catAx>
        <c:axId val="41563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8032"/>
        <c:crosses val="autoZero"/>
        <c:auto val="1"/>
        <c:lblAlgn val="ctr"/>
        <c:lblOffset val="100"/>
        <c:noMultiLvlLbl val="0"/>
      </c:catAx>
      <c:valAx>
        <c:axId val="4156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Decile Absolute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Summary_returns!$G$12:$P$12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Summary_returns!$G$13:$P$13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C-44B9-AE06-9A4DF3004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637704"/>
        <c:axId val="415638032"/>
      </c:barChart>
      <c:catAx>
        <c:axId val="41563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8032"/>
        <c:crosses val="autoZero"/>
        <c:auto val="1"/>
        <c:lblAlgn val="ctr"/>
        <c:lblOffset val="100"/>
        <c:noMultiLvlLbl val="0"/>
      </c:catAx>
      <c:valAx>
        <c:axId val="4156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63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Forward-IC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IC!$B$1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[0]!ICs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[0]!IC_dates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0A3-4108-9288-5C084B32E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353168"/>
        <c:axId val="399353824"/>
      </c:barChart>
      <c:catAx>
        <c:axId val="3993531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53824"/>
        <c:crosses val="autoZero"/>
        <c:auto val="1"/>
        <c:lblAlgn val="ctr"/>
        <c:lblOffset val="100"/>
        <c:noMultiLvlLbl val="1"/>
      </c:catAx>
      <c:valAx>
        <c:axId val="3993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IC_Decay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Summary_IC!$N$13:$N$24</c:f>
              <c:strCache>
                <c:ptCount val="12"/>
                <c:pt idx="0">
                  <c:v>IC1</c:v>
                </c:pt>
                <c:pt idx="1">
                  <c:v>IC2</c:v>
                </c:pt>
                <c:pt idx="2">
                  <c:v>IC3</c:v>
                </c:pt>
                <c:pt idx="3">
                  <c:v>IC4</c:v>
                </c:pt>
                <c:pt idx="4">
                  <c:v>IC5</c:v>
                </c:pt>
                <c:pt idx="5">
                  <c:v>IC6</c:v>
                </c:pt>
                <c:pt idx="6">
                  <c:v>IC7</c:v>
                </c:pt>
                <c:pt idx="7">
                  <c:v>IC8</c:v>
                </c:pt>
                <c:pt idx="8">
                  <c:v>IC9</c:v>
                </c:pt>
                <c:pt idx="9">
                  <c:v>IC10</c:v>
                </c:pt>
                <c:pt idx="10">
                  <c:v>IC11</c:v>
                </c:pt>
                <c:pt idx="11">
                  <c:v>IC12</c:v>
                </c:pt>
              </c:strCache>
            </c:strRef>
          </c:cat>
          <c:val>
            <c:numRef>
              <c:f>Summary_IC!$O$13:$O$24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4-42B4-86B1-B2E7F536E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428760"/>
        <c:axId val="334433680"/>
      </c:barChart>
      <c:catAx>
        <c:axId val="33442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33680"/>
        <c:crosses val="autoZero"/>
        <c:auto val="1"/>
        <c:lblAlgn val="ctr"/>
        <c:lblOffset val="100"/>
        <c:noMultiLvlLbl val="0"/>
      </c:catAx>
      <c:valAx>
        <c:axId val="3344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2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Summary_IC!$N$27:$N$37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Summary_IC!$O$27:$O$37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E-4F50-8AAE-417F6586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437240"/>
        <c:axId val="87436912"/>
      </c:barChart>
      <c:catAx>
        <c:axId val="8743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6912"/>
        <c:crosses val="autoZero"/>
        <c:auto val="1"/>
        <c:lblAlgn val="ctr"/>
        <c:lblOffset val="100"/>
        <c:noMultiLvlLbl val="0"/>
      </c:catAx>
      <c:valAx>
        <c:axId val="874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3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[0]!to_2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[0]!to_dates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CA2-471F-B593-F33117E788B6}"/>
            </c:ext>
          </c:extLst>
        </c:ser>
        <c:ser>
          <c:idx val="1"/>
          <c:order val="1"/>
          <c:tx>
            <c:strRef>
              <c:f>TO!$C$1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[0]!to_1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[0]!to_dates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CA2-471F-B593-F33117E788B6}"/>
            </c:ext>
          </c:extLst>
        </c:ser>
        <c:ser>
          <c:idx val="2"/>
          <c:order val="2"/>
          <c:tx>
            <c:strRef>
              <c:f>TO!$E$1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[0]!to_3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[0]!to_dates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CA2-471F-B593-F33117E788B6}"/>
            </c:ext>
          </c:extLst>
        </c:ser>
        <c:ser>
          <c:idx val="3"/>
          <c:order val="3"/>
          <c:tx>
            <c:strRef>
              <c:f>TO!$F$1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[0]!to_4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[0]!to_dates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CA2-471F-B593-F33117E788B6}"/>
            </c:ext>
          </c:extLst>
        </c:ser>
        <c:ser>
          <c:idx val="4"/>
          <c:order val="4"/>
          <c:tx>
            <c:strRef>
              <c:f>TO!$G$1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[0]!to_5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[0]!to_dates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CA2-471F-B593-F33117E78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421455"/>
        <c:axId val="809421783"/>
      </c:lineChart>
      <c:catAx>
        <c:axId val="8094214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21783"/>
        <c:crosses val="autoZero"/>
        <c:auto val="1"/>
        <c:lblAlgn val="ctr"/>
        <c:lblOffset val="100"/>
        <c:noMultiLvlLbl val="1"/>
      </c:catAx>
      <c:valAx>
        <c:axId val="809421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42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Coverage-Sector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coverage!$C$1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[0]!sectors1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[0]!coverage_dates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A47-42B3-93B9-3BF39157B665}"/>
            </c:ext>
          </c:extLst>
        </c:ser>
        <c:ser>
          <c:idx val="1"/>
          <c:order val="1"/>
          <c:tx>
            <c:strRef>
              <c:f>coverage!$D$1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[0]!sectors2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[0]!coverage_dates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A47-42B3-93B9-3BF39157B665}"/>
            </c:ext>
          </c:extLst>
        </c:ser>
        <c:ser>
          <c:idx val="2"/>
          <c:order val="2"/>
          <c:tx>
            <c:strRef>
              <c:f>coverage!$E$1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[0]!sectors3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[0]!coverage_dates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A47-42B3-93B9-3BF39157B665}"/>
            </c:ext>
          </c:extLst>
        </c:ser>
        <c:ser>
          <c:idx val="3"/>
          <c:order val="3"/>
          <c:tx>
            <c:strRef>
              <c:f>coverage!$F$1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[0]!sectors4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[0]!coverage_dates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A47-42B3-93B9-3BF39157B665}"/>
            </c:ext>
          </c:extLst>
        </c:ser>
        <c:ser>
          <c:idx val="4"/>
          <c:order val="4"/>
          <c:tx>
            <c:strRef>
              <c:f>coverage!$G$1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[0]!sectors5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[0]!coverage_dates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FA47-42B3-93B9-3BF39157B665}"/>
            </c:ext>
          </c:extLst>
        </c:ser>
        <c:ser>
          <c:idx val="5"/>
          <c:order val="5"/>
          <c:tx>
            <c:strRef>
              <c:f>coverage!$H$1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[0]!sectors6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[0]!coverage_dates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FA47-42B3-93B9-3BF39157B665}"/>
            </c:ext>
          </c:extLst>
        </c:ser>
        <c:ser>
          <c:idx val="6"/>
          <c:order val="6"/>
          <c:tx>
            <c:strRef>
              <c:f>coverage!$I$1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[0]!sectors7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[0]!coverage_dates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FA47-42B3-93B9-3BF39157B665}"/>
            </c:ext>
          </c:extLst>
        </c:ser>
        <c:ser>
          <c:idx val="8"/>
          <c:order val="7"/>
          <c:tx>
            <c:strRef>
              <c:f>coverage!$J$1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[0]!sectors8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[0]!coverage_dates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FA47-42B3-93B9-3BF39157B665}"/>
            </c:ext>
          </c:extLst>
        </c:ser>
        <c:ser>
          <c:idx val="9"/>
          <c:order val="8"/>
          <c:tx>
            <c:strRef>
              <c:f>coverage!$K$1</c:f>
              <c:strCache>
                <c:ptCount val="1"/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[0]!sectors9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[0]!coverage_dates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FA47-42B3-93B9-3BF39157B665}"/>
            </c:ext>
          </c:extLst>
        </c:ser>
        <c:ser>
          <c:idx val="10"/>
          <c:order val="9"/>
          <c:tx>
            <c:strRef>
              <c:f>coverage!$L$1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[0]!sectors10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[0]!coverage_dates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FA47-42B3-93B9-3BF39157B665}"/>
            </c:ext>
          </c:extLst>
        </c:ser>
        <c:ser>
          <c:idx val="7"/>
          <c:order val="10"/>
          <c:tx>
            <c:strRef>
              <c:f>coverage!$M$1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[0]!sectors11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[0]!coverage_dates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FA47-42B3-93B9-3BF39157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908064"/>
        <c:axId val="470914952"/>
      </c:lineChart>
      <c:catAx>
        <c:axId val="47090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14952"/>
        <c:crosses val="autoZero"/>
        <c:auto val="1"/>
        <c:lblAlgn val="ctr"/>
        <c:lblOffset val="100"/>
        <c:noMultiLvlLbl val="0"/>
      </c:catAx>
      <c:valAx>
        <c:axId val="47091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90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20</xdr:row>
      <xdr:rowOff>166687</xdr:rowOff>
    </xdr:from>
    <xdr:to>
      <xdr:col>5</xdr:col>
      <xdr:colOff>828675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E9D76-2987-436F-BCF8-E502A10D5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5</xdr:col>
      <xdr:colOff>657225</xdr:colOff>
      <xdr:row>53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92CC0C-7F01-4B58-B868-8FA87FA4E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247650</xdr:colOff>
      <xdr:row>20</xdr:row>
      <xdr:rowOff>133350</xdr:rowOff>
    </xdr:from>
    <xdr:to>
      <xdr:col>14</xdr:col>
      <xdr:colOff>552450</xdr:colOff>
      <xdr:row>35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395E96-01AE-422D-8868-255F115E8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14</xdr:col>
      <xdr:colOff>304800</xdr:colOff>
      <xdr:row>53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7CA653-EE5B-4859-A497-BEA40F1AE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1</xdr:row>
      <xdr:rowOff>123825</xdr:rowOff>
    </xdr:from>
    <xdr:to>
      <xdr:col>11</xdr:col>
      <xdr:colOff>333374</xdr:colOff>
      <xdr:row>16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78BD5-644A-491B-9B63-26A43DEBD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18</xdr:row>
      <xdr:rowOff>166687</xdr:rowOff>
    </xdr:from>
    <xdr:to>
      <xdr:col>11</xdr:col>
      <xdr:colOff>342900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A030B-3C28-4710-B11E-10728B945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581024</xdr:colOff>
      <xdr:row>34</xdr:row>
      <xdr:rowOff>157161</xdr:rowOff>
    </xdr:from>
    <xdr:to>
      <xdr:col>11</xdr:col>
      <xdr:colOff>352425</xdr:colOff>
      <xdr:row>51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1C9F2-3A6A-4690-8050-1B69547A7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18</xdr:row>
      <xdr:rowOff>66674</xdr:rowOff>
    </xdr:from>
    <xdr:to>
      <xdr:col>7</xdr:col>
      <xdr:colOff>219075</xdr:colOff>
      <xdr:row>33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DAF2C9-B676-40C0-A3E1-2143E358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0</xdr:row>
      <xdr:rowOff>171449</xdr:rowOff>
    </xdr:from>
    <xdr:to>
      <xdr:col>16</xdr:col>
      <xdr:colOff>533400</xdr:colOff>
      <xdr:row>15</xdr:row>
      <xdr:rowOff>161924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0CDB15-3C14-46F0-B6D4-43B692B14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419099</xdr:colOff>
      <xdr:row>0</xdr:row>
      <xdr:rowOff>171450</xdr:rowOff>
    </xdr:from>
    <xdr:to>
      <xdr:col>7</xdr:col>
      <xdr:colOff>171449</xdr:colOff>
      <xdr:row>15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C1F1A8-38DF-446A-8838-571FF2637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workbookViewId="0">
      <selection activeCell="D8" sqref="D8"/>
    </sheetView>
  </sheetViews>
  <sheetFormatPr defaultRowHeight="15" x14ac:dyDescent="0.25"/>
  <cols>
    <col min="1" max="1" width="20.28515625" style="25" customWidth="1"/>
    <col min="2" max="2" width="11.7109375" style="25" customWidth="1"/>
    <col min="3" max="3" width="14.85546875" style="25" customWidth="1"/>
    <col min="4" max="16384" width="9.140625" style="25"/>
  </cols>
  <sheetData>
    <row r="2" spans="1:2" x14ac:dyDescent="0.25">
      <c r="A2" s="24" t="s">
        <v>39</v>
      </c>
    </row>
    <row r="3" spans="1:2" x14ac:dyDescent="0.25">
      <c r="A3" s="26" t="s">
        <v>24</v>
      </c>
      <c r="B3" s="27" t="e">
        <f>Summary_IC!O3</f>
        <v>#DIV/0!</v>
      </c>
    </row>
    <row r="4" spans="1:2" x14ac:dyDescent="0.25">
      <c r="A4" s="26" t="s">
        <v>31</v>
      </c>
      <c r="B4" s="27" t="e">
        <f>Summary_IC!O4</f>
        <v>#DIV/0!</v>
      </c>
    </row>
    <row r="5" spans="1:2" x14ac:dyDescent="0.25">
      <c r="A5" s="26" t="s">
        <v>36</v>
      </c>
      <c r="B5" s="27" t="e">
        <f>Summary_returns!C3</f>
        <v>#DIV/0!</v>
      </c>
    </row>
    <row r="6" spans="1:2" x14ac:dyDescent="0.25">
      <c r="A6" s="26" t="s">
        <v>8</v>
      </c>
      <c r="B6" s="27" t="e">
        <f>Summary_returns!D3</f>
        <v>#DIV/0!</v>
      </c>
    </row>
    <row r="7" spans="1:2" x14ac:dyDescent="0.25">
      <c r="A7" s="26" t="s">
        <v>37</v>
      </c>
      <c r="B7" s="28" t="e">
        <f>Summary_returns!C5</f>
        <v>#DIV/0!</v>
      </c>
    </row>
    <row r="8" spans="1:2" x14ac:dyDescent="0.25">
      <c r="A8" s="26" t="s">
        <v>38</v>
      </c>
      <c r="B8" s="28" t="e">
        <f>Summary_returns!D5</f>
        <v>#DIV/0!</v>
      </c>
    </row>
    <row r="9" spans="1:2" x14ac:dyDescent="0.25">
      <c r="A9" s="29" t="s">
        <v>33</v>
      </c>
      <c r="B9" s="30" t="e">
        <f>Summary_returns!B9</f>
        <v>#DIV/0!</v>
      </c>
    </row>
    <row r="10" spans="1:2" x14ac:dyDescent="0.25">
      <c r="A10" s="29" t="s">
        <v>34</v>
      </c>
      <c r="B10" s="30" t="e">
        <f>Summary_returns!B10</f>
        <v>#DIV/0!</v>
      </c>
    </row>
    <row r="11" spans="1:2" x14ac:dyDescent="0.25">
      <c r="A11" s="26" t="s">
        <v>35</v>
      </c>
      <c r="B11" s="27" t="e">
        <f>Summary_IC!O10</f>
        <v>#DIV/0!</v>
      </c>
    </row>
    <row r="12" spans="1:2" x14ac:dyDescent="0.25">
      <c r="A12" s="29" t="s">
        <v>41</v>
      </c>
      <c r="B12" s="30" t="e">
        <f>AVERAGE(TO!C:C)</f>
        <v>#DIV/0!</v>
      </c>
    </row>
    <row r="13" spans="1:2" x14ac:dyDescent="0.25">
      <c r="A13" s="29" t="s">
        <v>42</v>
      </c>
      <c r="B13" s="30" t="e">
        <f>AVERAGE(TO!C:C,TO!G:G)</f>
        <v>#DIV/0!</v>
      </c>
    </row>
    <row r="14" spans="1:2" x14ac:dyDescent="0.25">
      <c r="A14" s="29" t="s">
        <v>40</v>
      </c>
      <c r="B14" s="30" t="e">
        <f>AVERAGE(coverage!B:B)/MAX(coverage!B:B)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20"/>
  <sheetViews>
    <sheetView workbookViewId="0">
      <selection activeCell="C3" sqref="C3"/>
    </sheetView>
  </sheetViews>
  <sheetFormatPr defaultRowHeight="15" x14ac:dyDescent="0.25"/>
  <cols>
    <col min="1" max="1" width="17.140625" style="4" customWidth="1"/>
    <col min="2" max="3" width="9.5703125" style="4" bestFit="1" customWidth="1"/>
    <col min="4" max="4" width="12.85546875" style="4" bestFit="1" customWidth="1"/>
    <col min="5" max="5" width="9.5703125" style="4" bestFit="1" customWidth="1"/>
    <col min="6" max="6" width="12.7109375" style="4" bestFit="1" customWidth="1"/>
    <col min="7" max="16384" width="9.140625" style="4"/>
  </cols>
  <sheetData>
    <row r="2" spans="1:16" x14ac:dyDescent="0.25">
      <c r="A2" s="9"/>
      <c r="B2" s="9" t="s">
        <v>2</v>
      </c>
      <c r="C2" s="9" t="s">
        <v>7</v>
      </c>
      <c r="D2" s="9" t="s">
        <v>8</v>
      </c>
      <c r="E2" s="9" t="s">
        <v>9</v>
      </c>
      <c r="F2" s="9" t="s">
        <v>10</v>
      </c>
    </row>
    <row r="3" spans="1:16" x14ac:dyDescent="0.25">
      <c r="A3" s="9" t="s">
        <v>4</v>
      </c>
      <c r="B3" s="10" t="e">
        <f>AVERAGE(return_calc!B:B)</f>
        <v>#DIV/0!</v>
      </c>
      <c r="C3" s="10" t="e">
        <f>AVERAGE(return_calc!C:C)</f>
        <v>#DIV/0!</v>
      </c>
      <c r="D3" s="10" t="e">
        <f>AVERAGE(return_calc!D:D)</f>
        <v>#DIV/0!</v>
      </c>
      <c r="E3" s="10" t="e">
        <f>AVERAGE(return_calc!E:E)</f>
        <v>#DIV/0!</v>
      </c>
      <c r="F3" s="10" t="e">
        <f>AVERAGE(return_calc!F:F)</f>
        <v>#DIV/0!</v>
      </c>
    </row>
    <row r="4" spans="1:16" x14ac:dyDescent="0.25">
      <c r="A4" s="9" t="s">
        <v>5</v>
      </c>
      <c r="B4" s="11" t="e">
        <f>STDEV(return_calc!B:B)</f>
        <v>#DIV/0!</v>
      </c>
      <c r="C4" s="11" t="e">
        <f>STDEV(return_calc!C:C)</f>
        <v>#DIV/0!</v>
      </c>
      <c r="D4" s="11" t="e">
        <f>STDEV(return_calc!D:D)</f>
        <v>#DIV/0!</v>
      </c>
      <c r="E4" s="11" t="e">
        <f>STDEV(return_calc!E:E)</f>
        <v>#DIV/0!</v>
      </c>
      <c r="F4" s="11" t="e">
        <f>STDEV(return_calc!F:F)</f>
        <v>#DIV/0!</v>
      </c>
    </row>
    <row r="5" spans="1:16" x14ac:dyDescent="0.25">
      <c r="A5" s="9" t="s">
        <v>0</v>
      </c>
      <c r="B5" s="12" t="e">
        <f>B3/B4</f>
        <v>#DIV/0!</v>
      </c>
      <c r="C5" s="12" t="e">
        <f t="shared" ref="C5:F5" si="0">C3/C4</f>
        <v>#DIV/0!</v>
      </c>
      <c r="D5" s="12" t="e">
        <f t="shared" si="0"/>
        <v>#DIV/0!</v>
      </c>
      <c r="E5" s="12" t="e">
        <f t="shared" si="0"/>
        <v>#DIV/0!</v>
      </c>
      <c r="F5" s="12" t="e">
        <f t="shared" si="0"/>
        <v>#DIV/0!</v>
      </c>
    </row>
    <row r="6" spans="1:16" x14ac:dyDescent="0.25">
      <c r="A6" s="9" t="s">
        <v>1</v>
      </c>
      <c r="B6" s="13" t="e">
        <f>COUNTIF(return_calc!B:B,"&gt;0")/COUNT(return_calc!B:B)</f>
        <v>#DIV/0!</v>
      </c>
      <c r="C6" s="13" t="e">
        <f>COUNTIF(return_calc!C:C,"&gt;0")/COUNT(return_calc!C:C)</f>
        <v>#DIV/0!</v>
      </c>
      <c r="D6" s="13" t="e">
        <f>COUNTIF(return_calc!D:D,"&gt;0")/COUNT(return_calc!D:D)</f>
        <v>#DIV/0!</v>
      </c>
      <c r="E6" s="13" t="e">
        <f>COUNTIF(return_calc!E:E,"&gt;0")/COUNT(return_calc!E:E)</f>
        <v>#DIV/0!</v>
      </c>
      <c r="F6" s="13" t="e">
        <f>COUNTIF(return_calc!F:F,"&gt;0")/COUNT(return_calc!F:F)</f>
        <v>#DIV/0!</v>
      </c>
    </row>
    <row r="7" spans="1:16" x14ac:dyDescent="0.25">
      <c r="A7" s="9" t="s">
        <v>6</v>
      </c>
      <c r="B7" s="12" t="e">
        <f>SKEW(return_calc!B:B)</f>
        <v>#DIV/0!</v>
      </c>
      <c r="C7" s="12" t="e">
        <f>SKEW(return_calc!C:C)</f>
        <v>#DIV/0!</v>
      </c>
      <c r="D7" s="12" t="e">
        <f>SKEW(return_calc!D:D)</f>
        <v>#DIV/0!</v>
      </c>
      <c r="E7" s="12" t="e">
        <f>SKEW(return_calc!E:E)</f>
        <v>#DIV/0!</v>
      </c>
      <c r="F7" s="12" t="e">
        <f>SKEW(return_calc!F:F)</f>
        <v>#DIV/0!</v>
      </c>
    </row>
    <row r="8" spans="1:16" x14ac:dyDescent="0.25">
      <c r="A8" s="9" t="s">
        <v>3</v>
      </c>
      <c r="B8" s="12" t="e">
        <f>KURT(return_calc!B:B)</f>
        <v>#DIV/0!</v>
      </c>
      <c r="C8" s="12" t="e">
        <f>KURT(return_calc!C:C)</f>
        <v>#DIV/0!</v>
      </c>
      <c r="D8" s="12" t="e">
        <f>KURT(return_calc!D:D)</f>
        <v>#DIV/0!</v>
      </c>
      <c r="E8" s="12" t="e">
        <f>KURT(return_calc!E:E)</f>
        <v>#DIV/0!</v>
      </c>
      <c r="F8" s="12" t="e">
        <f>KURT(return_calc!F:F)</f>
        <v>#DIV/0!</v>
      </c>
    </row>
    <row r="9" spans="1:16" x14ac:dyDescent="0.25">
      <c r="A9" s="18" t="s">
        <v>33</v>
      </c>
      <c r="B9" s="11" t="e">
        <f>CORREL(B19:F19,B20:F20)</f>
        <v>#DIV/0!</v>
      </c>
    </row>
    <row r="10" spans="1:16" x14ac:dyDescent="0.25">
      <c r="A10" s="18" t="s">
        <v>34</v>
      </c>
      <c r="B10" s="11" t="e">
        <f>CORREL(G19:P19,G20:P20)</f>
        <v>#DIV/0!</v>
      </c>
    </row>
    <row r="12" spans="1:16" x14ac:dyDescent="0.25">
      <c r="A12" s="9"/>
      <c r="B12" s="9">
        <f>returns!B1</f>
        <v>0</v>
      </c>
      <c r="C12" s="9">
        <f>returns!C1</f>
        <v>0</v>
      </c>
      <c r="D12" s="9">
        <f>returns!D1</f>
        <v>0</v>
      </c>
      <c r="E12" s="9">
        <f>returns!E1</f>
        <v>0</v>
      </c>
      <c r="F12" s="9">
        <f>returns!F1</f>
        <v>0</v>
      </c>
      <c r="G12" s="9">
        <f>returns!G1</f>
        <v>0</v>
      </c>
      <c r="H12" s="9">
        <f>returns!H1</f>
        <v>0</v>
      </c>
      <c r="I12" s="9">
        <f>returns!I1</f>
        <v>0</v>
      </c>
      <c r="J12" s="9">
        <f>returns!J1</f>
        <v>0</v>
      </c>
      <c r="K12" s="9">
        <f>returns!K1</f>
        <v>0</v>
      </c>
      <c r="L12" s="9">
        <f>returns!L1</f>
        <v>0</v>
      </c>
      <c r="M12" s="9">
        <f>returns!M1</f>
        <v>0</v>
      </c>
      <c r="N12" s="9">
        <f>returns!N1</f>
        <v>0</v>
      </c>
      <c r="O12" s="9">
        <f>returns!O1</f>
        <v>0</v>
      </c>
      <c r="P12" s="9">
        <f>returns!P1</f>
        <v>0</v>
      </c>
    </row>
    <row r="13" spans="1:16" x14ac:dyDescent="0.25">
      <c r="A13" s="9" t="s">
        <v>4</v>
      </c>
      <c r="B13" s="13" t="e">
        <f>AVERAGE(returns!B:B)</f>
        <v>#DIV/0!</v>
      </c>
      <c r="C13" s="13" t="e">
        <f>AVERAGE(returns!C:C)</f>
        <v>#DIV/0!</v>
      </c>
      <c r="D13" s="13" t="e">
        <f>AVERAGE(returns!D:D)</f>
        <v>#DIV/0!</v>
      </c>
      <c r="E13" s="13" t="e">
        <f>AVERAGE(returns!E:E)</f>
        <v>#DIV/0!</v>
      </c>
      <c r="F13" s="13" t="e">
        <f>AVERAGE(returns!F:F)</f>
        <v>#DIV/0!</v>
      </c>
      <c r="G13" s="13" t="e">
        <f>AVERAGE(returns!G:G)</f>
        <v>#DIV/0!</v>
      </c>
      <c r="H13" s="13" t="e">
        <f>AVERAGE(returns!H:H)</f>
        <v>#DIV/0!</v>
      </c>
      <c r="I13" s="13" t="e">
        <f>AVERAGE(returns!I:I)</f>
        <v>#DIV/0!</v>
      </c>
      <c r="J13" s="13" t="e">
        <f>AVERAGE(returns!J:J)</f>
        <v>#DIV/0!</v>
      </c>
      <c r="K13" s="13" t="e">
        <f>AVERAGE(returns!K:K)</f>
        <v>#DIV/0!</v>
      </c>
      <c r="L13" s="13" t="e">
        <f>AVERAGE(returns!L:L)</f>
        <v>#DIV/0!</v>
      </c>
      <c r="M13" s="13" t="e">
        <f>AVERAGE(returns!M:M)</f>
        <v>#DIV/0!</v>
      </c>
      <c r="N13" s="13" t="e">
        <f>AVERAGE(returns!N:N)</f>
        <v>#DIV/0!</v>
      </c>
      <c r="O13" s="13" t="e">
        <f>AVERAGE(returns!O:O)</f>
        <v>#DIV/0!</v>
      </c>
      <c r="P13" s="13" t="e">
        <f>AVERAGE(returns!P:P)</f>
        <v>#DIV/0!</v>
      </c>
    </row>
    <row r="14" spans="1:16" x14ac:dyDescent="0.25">
      <c r="A14" s="9" t="s">
        <v>5</v>
      </c>
      <c r="B14" s="13" t="e">
        <f>STDEV(returns!B:B)</f>
        <v>#DIV/0!</v>
      </c>
      <c r="C14" s="13" t="e">
        <f>STDEV(returns!C:C)</f>
        <v>#DIV/0!</v>
      </c>
      <c r="D14" s="13" t="e">
        <f>STDEV(returns!D:D)</f>
        <v>#DIV/0!</v>
      </c>
      <c r="E14" s="13" t="e">
        <f>STDEV(returns!E:E)</f>
        <v>#DIV/0!</v>
      </c>
      <c r="F14" s="13" t="e">
        <f>STDEV(returns!F:F)</f>
        <v>#DIV/0!</v>
      </c>
      <c r="G14" s="13" t="e">
        <f>STDEV(returns!G:G)</f>
        <v>#DIV/0!</v>
      </c>
      <c r="H14" s="13" t="e">
        <f>STDEV(returns!H:H)</f>
        <v>#DIV/0!</v>
      </c>
      <c r="I14" s="13" t="e">
        <f>STDEV(returns!I:I)</f>
        <v>#DIV/0!</v>
      </c>
      <c r="J14" s="13" t="e">
        <f>STDEV(returns!J:J)</f>
        <v>#DIV/0!</v>
      </c>
      <c r="K14" s="13" t="e">
        <f>STDEV(returns!K:K)</f>
        <v>#DIV/0!</v>
      </c>
      <c r="L14" s="13" t="e">
        <f>STDEV(returns!L:L)</f>
        <v>#DIV/0!</v>
      </c>
      <c r="M14" s="13" t="e">
        <f>STDEV(returns!M:M)</f>
        <v>#DIV/0!</v>
      </c>
      <c r="N14" s="13" t="e">
        <f>STDEV(returns!N:N)</f>
        <v>#DIV/0!</v>
      </c>
      <c r="O14" s="13" t="e">
        <f>STDEV(returns!O:O)</f>
        <v>#DIV/0!</v>
      </c>
      <c r="P14" s="13" t="e">
        <f>STDEV(returns!P:P)</f>
        <v>#DIV/0!</v>
      </c>
    </row>
    <row r="15" spans="1:16" x14ac:dyDescent="0.25">
      <c r="A15" s="9" t="s">
        <v>0</v>
      </c>
      <c r="B15" s="14" t="e">
        <f>B13/B14</f>
        <v>#DIV/0!</v>
      </c>
      <c r="C15" s="14" t="e">
        <f t="shared" ref="C15:F15" si="1">C13/C14</f>
        <v>#DIV/0!</v>
      </c>
      <c r="D15" s="14" t="e">
        <f t="shared" si="1"/>
        <v>#DIV/0!</v>
      </c>
      <c r="E15" s="14" t="e">
        <f t="shared" si="1"/>
        <v>#DIV/0!</v>
      </c>
      <c r="F15" s="14" t="e">
        <f t="shared" si="1"/>
        <v>#DIV/0!</v>
      </c>
      <c r="G15" s="14" t="e">
        <f t="shared" ref="G15" si="2">G13/G14</f>
        <v>#DIV/0!</v>
      </c>
      <c r="H15" s="14" t="e">
        <f t="shared" ref="H15" si="3">H13/H14</f>
        <v>#DIV/0!</v>
      </c>
      <c r="I15" s="14" t="e">
        <f t="shared" ref="I15" si="4">I13/I14</f>
        <v>#DIV/0!</v>
      </c>
      <c r="J15" s="14" t="e">
        <f t="shared" ref="J15" si="5">J13/J14</f>
        <v>#DIV/0!</v>
      </c>
      <c r="K15" s="14" t="e">
        <f t="shared" ref="K15" si="6">K13/K14</f>
        <v>#DIV/0!</v>
      </c>
      <c r="L15" s="14" t="e">
        <f t="shared" ref="L15" si="7">L13/L14</f>
        <v>#DIV/0!</v>
      </c>
      <c r="M15" s="14" t="e">
        <f t="shared" ref="M15" si="8">M13/M14</f>
        <v>#DIV/0!</v>
      </c>
      <c r="N15" s="14" t="e">
        <f t="shared" ref="N15" si="9">N13/N14</f>
        <v>#DIV/0!</v>
      </c>
      <c r="O15" s="14" t="e">
        <f t="shared" ref="O15" si="10">O13/O14</f>
        <v>#DIV/0!</v>
      </c>
      <c r="P15" s="14" t="e">
        <f t="shared" ref="P15" si="11">P13/P14</f>
        <v>#DIV/0!</v>
      </c>
    </row>
    <row r="16" spans="1:16" x14ac:dyDescent="0.25">
      <c r="A16" s="9" t="s">
        <v>1</v>
      </c>
      <c r="B16" s="13" t="e">
        <f>COUNTIF(returns!B:B,"&gt;0")/COUNT(returns!B:B)</f>
        <v>#DIV/0!</v>
      </c>
      <c r="C16" s="13" t="e">
        <f>COUNTIF(returns!C:C,"&gt;0")/COUNT(returns!C:C)</f>
        <v>#DIV/0!</v>
      </c>
      <c r="D16" s="13" t="e">
        <f>COUNTIF(returns!D:D,"&gt;0")/COUNT(returns!D:D)</f>
        <v>#DIV/0!</v>
      </c>
      <c r="E16" s="13" t="e">
        <f>COUNTIF(returns!E:E,"&gt;0")/COUNT(returns!E:E)</f>
        <v>#DIV/0!</v>
      </c>
      <c r="F16" s="13" t="e">
        <f>COUNTIF(returns!F:F,"&gt;0")/COUNT(returns!F:F)</f>
        <v>#DIV/0!</v>
      </c>
      <c r="G16" s="13" t="e">
        <f>COUNTIF(returns!G:G,"&gt;0")/COUNT(returns!G:G)</f>
        <v>#DIV/0!</v>
      </c>
      <c r="H16" s="13" t="e">
        <f>COUNTIF(returns!H:H,"&gt;0")/COUNT(returns!H:H)</f>
        <v>#DIV/0!</v>
      </c>
      <c r="I16" s="13" t="e">
        <f>COUNTIF(returns!I:I,"&gt;0")/COUNT(returns!I:I)</f>
        <v>#DIV/0!</v>
      </c>
      <c r="J16" s="13" t="e">
        <f>COUNTIF(returns!J:J,"&gt;0")/COUNT(returns!J:J)</f>
        <v>#DIV/0!</v>
      </c>
      <c r="K16" s="13" t="e">
        <f>COUNTIF(returns!K:K,"&gt;0")/COUNT(returns!K:K)</f>
        <v>#DIV/0!</v>
      </c>
      <c r="L16" s="13" t="e">
        <f>COUNTIF(returns!L:L,"&gt;0")/COUNT(returns!L:L)</f>
        <v>#DIV/0!</v>
      </c>
      <c r="M16" s="13" t="e">
        <f>COUNTIF(returns!M:M,"&gt;0")/COUNT(returns!M:M)</f>
        <v>#DIV/0!</v>
      </c>
      <c r="N16" s="13" t="e">
        <f>COUNTIF(returns!N:N,"&gt;0")/COUNT(returns!N:N)</f>
        <v>#DIV/0!</v>
      </c>
      <c r="O16" s="13" t="e">
        <f>COUNTIF(returns!O:O,"&gt;0")/COUNT(returns!O:O)</f>
        <v>#DIV/0!</v>
      </c>
      <c r="P16" s="13" t="e">
        <f>COUNTIF(returns!P:P,"&gt;0")/COUNT(returns!P:P)</f>
        <v>#DIV/0!</v>
      </c>
    </row>
    <row r="17" spans="1:16" x14ac:dyDescent="0.25">
      <c r="A17" s="9" t="s">
        <v>6</v>
      </c>
      <c r="B17" s="14" t="e">
        <f>SKEW(returns!B:B)</f>
        <v>#DIV/0!</v>
      </c>
      <c r="C17" s="14" t="e">
        <f>SKEW(returns!C:C)</f>
        <v>#DIV/0!</v>
      </c>
      <c r="D17" s="14" t="e">
        <f>SKEW(returns!D:D)</f>
        <v>#DIV/0!</v>
      </c>
      <c r="E17" s="14" t="e">
        <f>SKEW(returns!E:E)</f>
        <v>#DIV/0!</v>
      </c>
      <c r="F17" s="14" t="e">
        <f>SKEW(returns!F:F)</f>
        <v>#DIV/0!</v>
      </c>
      <c r="G17" s="14" t="e">
        <f>SKEW(returns!G:G)</f>
        <v>#DIV/0!</v>
      </c>
      <c r="H17" s="14" t="e">
        <f>SKEW(returns!H:H)</f>
        <v>#DIV/0!</v>
      </c>
      <c r="I17" s="14" t="e">
        <f>SKEW(returns!I:I)</f>
        <v>#DIV/0!</v>
      </c>
      <c r="J17" s="14" t="e">
        <f>SKEW(returns!J:J)</f>
        <v>#DIV/0!</v>
      </c>
      <c r="K17" s="14" t="e">
        <f>SKEW(returns!K:K)</f>
        <v>#DIV/0!</v>
      </c>
      <c r="L17" s="14" t="e">
        <f>SKEW(returns!L:L)</f>
        <v>#DIV/0!</v>
      </c>
      <c r="M17" s="14" t="e">
        <f>SKEW(returns!M:M)</f>
        <v>#DIV/0!</v>
      </c>
      <c r="N17" s="14" t="e">
        <f>SKEW(returns!N:N)</f>
        <v>#DIV/0!</v>
      </c>
      <c r="O17" s="14" t="e">
        <f>SKEW(returns!O:O)</f>
        <v>#DIV/0!</v>
      </c>
      <c r="P17" s="14" t="e">
        <f>SKEW(returns!P:P)</f>
        <v>#DIV/0!</v>
      </c>
    </row>
    <row r="18" spans="1:16" x14ac:dyDescent="0.25">
      <c r="A18" s="9" t="s">
        <v>3</v>
      </c>
      <c r="B18" s="14" t="e">
        <f>KURT(returns!B:B)</f>
        <v>#DIV/0!</v>
      </c>
      <c r="C18" s="14" t="e">
        <f>KURT(returns!C:C)</f>
        <v>#DIV/0!</v>
      </c>
      <c r="D18" s="14" t="e">
        <f>KURT(returns!D:D)</f>
        <v>#DIV/0!</v>
      </c>
      <c r="E18" s="14" t="e">
        <f>KURT(returns!E:E)</f>
        <v>#DIV/0!</v>
      </c>
      <c r="F18" s="14" t="e">
        <f>KURT(returns!F:F)</f>
        <v>#DIV/0!</v>
      </c>
      <c r="G18" s="14" t="e">
        <f>KURT(returns!G:G)</f>
        <v>#DIV/0!</v>
      </c>
      <c r="H18" s="14" t="e">
        <f>KURT(returns!H:H)</f>
        <v>#DIV/0!</v>
      </c>
      <c r="I18" s="14" t="e">
        <f>KURT(returns!I:I)</f>
        <v>#DIV/0!</v>
      </c>
      <c r="J18" s="14" t="e">
        <f>KURT(returns!J:J)</f>
        <v>#DIV/0!</v>
      </c>
      <c r="K18" s="14" t="e">
        <f>KURT(returns!K:K)</f>
        <v>#DIV/0!</v>
      </c>
      <c r="L18" s="14" t="e">
        <f>KURT(returns!L:L)</f>
        <v>#DIV/0!</v>
      </c>
      <c r="M18" s="14" t="e">
        <f>KURT(returns!M:M)</f>
        <v>#DIV/0!</v>
      </c>
      <c r="N18" s="14" t="e">
        <f>KURT(returns!N:N)</f>
        <v>#DIV/0!</v>
      </c>
      <c r="O18" s="14" t="e">
        <f>KURT(returns!O:O)</f>
        <v>#DIV/0!</v>
      </c>
      <c r="P18" s="14" t="e">
        <f>KURT(returns!P:P)</f>
        <v>#DIV/0!</v>
      </c>
    </row>
    <row r="19" spans="1:16" x14ac:dyDescent="0.25">
      <c r="A19" s="9" t="s">
        <v>11</v>
      </c>
      <c r="B19" s="13" t="e">
        <f>B13-AVERAGE($B$13:$F$13)</f>
        <v>#DIV/0!</v>
      </c>
      <c r="C19" s="13" t="e">
        <f t="shared" ref="C19:E19" si="12">C13-AVERAGE($B$13:$F$13)</f>
        <v>#DIV/0!</v>
      </c>
      <c r="D19" s="13" t="e">
        <f t="shared" si="12"/>
        <v>#DIV/0!</v>
      </c>
      <c r="E19" s="13" t="e">
        <f t="shared" si="12"/>
        <v>#DIV/0!</v>
      </c>
      <c r="F19" s="13" t="e">
        <f>F13-AVERAGE($B$13:$F$13)</f>
        <v>#DIV/0!</v>
      </c>
      <c r="G19" s="13" t="e">
        <f>G13-AVERAGE($G$13:$P$13)</f>
        <v>#DIV/0!</v>
      </c>
      <c r="H19" s="13" t="e">
        <f t="shared" ref="H19:P19" si="13">H13-AVERAGE($G$13:$P$13)</f>
        <v>#DIV/0!</v>
      </c>
      <c r="I19" s="13" t="e">
        <f t="shared" si="13"/>
        <v>#DIV/0!</v>
      </c>
      <c r="J19" s="13" t="e">
        <f t="shared" si="13"/>
        <v>#DIV/0!</v>
      </c>
      <c r="K19" s="13" t="e">
        <f t="shared" si="13"/>
        <v>#DIV/0!</v>
      </c>
      <c r="L19" s="13" t="e">
        <f t="shared" si="13"/>
        <v>#DIV/0!</v>
      </c>
      <c r="M19" s="13" t="e">
        <f t="shared" si="13"/>
        <v>#DIV/0!</v>
      </c>
      <c r="N19" s="13" t="e">
        <f t="shared" si="13"/>
        <v>#DIV/0!</v>
      </c>
      <c r="O19" s="13" t="e">
        <f t="shared" si="13"/>
        <v>#DIV/0!</v>
      </c>
      <c r="P19" s="13" t="e">
        <f t="shared" si="13"/>
        <v>#DIV/0!</v>
      </c>
    </row>
    <row r="20" spans="1:16" x14ac:dyDescent="0.25">
      <c r="B20" s="4">
        <v>5</v>
      </c>
      <c r="C20" s="4">
        <v>4</v>
      </c>
      <c r="D20" s="4">
        <v>3</v>
      </c>
      <c r="E20" s="17">
        <v>2</v>
      </c>
      <c r="F20" s="17">
        <v>1</v>
      </c>
      <c r="G20" s="17">
        <v>10</v>
      </c>
      <c r="H20" s="17">
        <v>9</v>
      </c>
      <c r="I20" s="17">
        <v>8</v>
      </c>
      <c r="J20" s="17">
        <v>7</v>
      </c>
      <c r="K20" s="17">
        <v>6</v>
      </c>
      <c r="L20" s="17">
        <v>5</v>
      </c>
      <c r="M20" s="17">
        <v>4</v>
      </c>
      <c r="N20" s="17">
        <v>3</v>
      </c>
      <c r="O20" s="17">
        <v>2</v>
      </c>
      <c r="P20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:R37"/>
  <sheetViews>
    <sheetView tabSelected="1" topLeftCell="A4" workbookViewId="0">
      <selection activeCell="M20" sqref="M20"/>
    </sheetView>
  </sheetViews>
  <sheetFormatPr defaultRowHeight="15" x14ac:dyDescent="0.25"/>
  <cols>
    <col min="14" max="14" width="22.5703125" bestFit="1" customWidth="1"/>
    <col min="17" max="17" width="7.28515625" bestFit="1" customWidth="1"/>
  </cols>
  <sheetData>
    <row r="2" spans="14:18" x14ac:dyDescent="0.25">
      <c r="N2" s="5"/>
      <c r="O2" s="6" t="s">
        <v>24</v>
      </c>
      <c r="P2" s="5" t="s">
        <v>1</v>
      </c>
    </row>
    <row r="3" spans="14:18" x14ac:dyDescent="0.25">
      <c r="N3" s="5" t="s">
        <v>24</v>
      </c>
      <c r="O3" s="7" t="e">
        <f>AVERAGE(IC!B:B)</f>
        <v>#DIV/0!</v>
      </c>
      <c r="P3" s="8" t="e">
        <f>COUNTIF(IC!B:B,"&gt;0")/COUNT(IC!B:B)</f>
        <v>#DIV/0!</v>
      </c>
    </row>
    <row r="4" spans="14:18" x14ac:dyDescent="0.25">
      <c r="N4" s="5" t="s">
        <v>31</v>
      </c>
      <c r="O4" s="7" t="e">
        <f>SLOPE(O13:O24,R13:R24)</f>
        <v>#DIV/0!</v>
      </c>
      <c r="P4" s="8"/>
    </row>
    <row r="5" spans="14:18" x14ac:dyDescent="0.25">
      <c r="N5" s="5" t="s">
        <v>25</v>
      </c>
      <c r="O5" s="7" t="e">
        <f>AVERAGE(IC!N:N)</f>
        <v>#DIV/0!</v>
      </c>
      <c r="P5" s="8" t="e">
        <f>COUNTIF(IC!N:N,"&gt;0")/COUNT(IC!N:N)</f>
        <v>#DIV/0!</v>
      </c>
    </row>
    <row r="6" spans="14:18" x14ac:dyDescent="0.25">
      <c r="N6" s="5" t="s">
        <v>26</v>
      </c>
      <c r="O6" s="7" t="e">
        <f>AVERAGE(IC!O:O)</f>
        <v>#DIV/0!</v>
      </c>
      <c r="P6" s="8" t="e">
        <f>COUNTIF(IC!O:O,"&gt;0")/COUNT(IC!O:O)</f>
        <v>#DIV/0!</v>
      </c>
    </row>
    <row r="7" spans="14:18" x14ac:dyDescent="0.25">
      <c r="N7" s="5" t="s">
        <v>27</v>
      </c>
      <c r="O7" s="7" t="e">
        <f>AVERAGE(IC!P:P)</f>
        <v>#DIV/0!</v>
      </c>
      <c r="P7" s="8" t="e">
        <f>COUNTIF(IC!P:P,"&gt;0")/COUNT(IC!P:P)</f>
        <v>#DIV/0!</v>
      </c>
    </row>
    <row r="8" spans="14:18" x14ac:dyDescent="0.25">
      <c r="N8" s="5" t="s">
        <v>28</v>
      </c>
      <c r="O8" s="7" t="e">
        <f>AVERAGE(IC!Q:Q)</f>
        <v>#DIV/0!</v>
      </c>
      <c r="P8" s="8" t="e">
        <f>COUNTIF(IC!Q:Q,"&gt;0")/COUNT(IC!Q:Q)</f>
        <v>#DIV/0!</v>
      </c>
    </row>
    <row r="9" spans="14:18" x14ac:dyDescent="0.25">
      <c r="N9" s="5" t="s">
        <v>29</v>
      </c>
      <c r="O9" s="7" t="e">
        <f>AVERAGE(IC!R:R)</f>
        <v>#DIV/0!</v>
      </c>
      <c r="P9" s="8" t="e">
        <f>COUNTIF(IC!R:R,"&gt;0")/COUNT(IC!R:R)</f>
        <v>#DIV/0!</v>
      </c>
    </row>
    <row r="10" spans="14:18" x14ac:dyDescent="0.25">
      <c r="N10" s="19" t="s">
        <v>35</v>
      </c>
      <c r="O10" s="7" t="e">
        <f>COUNTIF(O27:O37,"&gt;0")/COUNT(O27:O37)</f>
        <v>#DIV/0!</v>
      </c>
      <c r="P10" s="8"/>
    </row>
    <row r="12" spans="14:18" x14ac:dyDescent="0.25">
      <c r="N12" s="5"/>
      <c r="O12" s="5" t="s">
        <v>24</v>
      </c>
      <c r="P12" s="5" t="s">
        <v>1</v>
      </c>
      <c r="Q12" s="5" t="s">
        <v>32</v>
      </c>
    </row>
    <row r="13" spans="14:18" x14ac:dyDescent="0.25">
      <c r="N13" s="5" t="s">
        <v>12</v>
      </c>
      <c r="O13" s="7" t="e">
        <f>AVERAGE(IC!B:B)</f>
        <v>#DIV/0!</v>
      </c>
      <c r="P13" s="8" t="e">
        <f>COUNTIF(IC!B:B,"&gt;0")/COUNT(IC!B:B)</f>
        <v>#DIV/0!</v>
      </c>
      <c r="Q13" s="16" t="e">
        <f>$O13*SQRT(COUNT(IC!B:B))/(STDEV(IC!B:B))</f>
        <v>#DIV/0!</v>
      </c>
      <c r="R13" s="15">
        <v>12</v>
      </c>
    </row>
    <row r="14" spans="14:18" x14ac:dyDescent="0.25">
      <c r="N14" s="5" t="s">
        <v>13</v>
      </c>
      <c r="O14" s="7" t="e">
        <f>AVERAGE(IC!C:C)</f>
        <v>#DIV/0!</v>
      </c>
      <c r="P14" s="8" t="e">
        <f>COUNTIF(IC!C:C,"&gt;0")/COUNT(IC!C:C)</f>
        <v>#DIV/0!</v>
      </c>
      <c r="Q14" s="16" t="e">
        <f>$O14*SQRT(COUNT(IC!C:C))/(STDEV(IC!C:C))</f>
        <v>#DIV/0!</v>
      </c>
      <c r="R14" s="15">
        <v>11</v>
      </c>
    </row>
    <row r="15" spans="14:18" x14ac:dyDescent="0.25">
      <c r="N15" s="5" t="s">
        <v>14</v>
      </c>
      <c r="O15" s="7" t="e">
        <f>AVERAGE(IC!D:D)</f>
        <v>#DIV/0!</v>
      </c>
      <c r="P15" s="8" t="e">
        <f>COUNTIF(IC!D:D,"&gt;0")/COUNT(IC!D:D)</f>
        <v>#DIV/0!</v>
      </c>
      <c r="Q15" s="16" t="e">
        <f>$O15*SQRT(COUNT(IC!D:D))/(STDEV(IC!D:D))</f>
        <v>#DIV/0!</v>
      </c>
      <c r="R15" s="15">
        <v>10</v>
      </c>
    </row>
    <row r="16" spans="14:18" x14ac:dyDescent="0.25">
      <c r="N16" s="5" t="s">
        <v>15</v>
      </c>
      <c r="O16" s="7" t="e">
        <f>AVERAGE(IC!E:E)</f>
        <v>#DIV/0!</v>
      </c>
      <c r="P16" s="8" t="e">
        <f>COUNTIF(IC!E:E,"&gt;0")/COUNT(IC!E:E)</f>
        <v>#DIV/0!</v>
      </c>
      <c r="Q16" s="16" t="e">
        <f>$O16*SQRT(COUNT(IC!E:E))/(STDEV(IC!E:E))</f>
        <v>#DIV/0!</v>
      </c>
      <c r="R16" s="15">
        <v>9</v>
      </c>
    </row>
    <row r="17" spans="14:18" x14ac:dyDescent="0.25">
      <c r="N17" s="5" t="s">
        <v>16</v>
      </c>
      <c r="O17" s="7" t="e">
        <f>AVERAGE(IC!F:F)</f>
        <v>#DIV/0!</v>
      </c>
      <c r="P17" s="8" t="e">
        <f>COUNTIF(IC!F:F,"&gt;0")/COUNT(IC!F:F)</f>
        <v>#DIV/0!</v>
      </c>
      <c r="Q17" s="16" t="e">
        <f>$O17*SQRT(COUNT(IC!F:F))/(STDEV(IC!F:F))</f>
        <v>#DIV/0!</v>
      </c>
      <c r="R17" s="15">
        <v>8</v>
      </c>
    </row>
    <row r="18" spans="14:18" x14ac:dyDescent="0.25">
      <c r="N18" s="5" t="s">
        <v>17</v>
      </c>
      <c r="O18" s="7" t="e">
        <f>AVERAGE(IC!G:G)</f>
        <v>#DIV/0!</v>
      </c>
      <c r="P18" s="8" t="e">
        <f>COUNTIF(IC!G:G,"&gt;0")/COUNT(IC!G:G)</f>
        <v>#DIV/0!</v>
      </c>
      <c r="Q18" s="16" t="e">
        <f>$O18*SQRT(COUNT(IC!G:G))/(STDEV(IC!G:G))</f>
        <v>#DIV/0!</v>
      </c>
      <c r="R18" s="15">
        <v>7</v>
      </c>
    </row>
    <row r="19" spans="14:18" x14ac:dyDescent="0.25">
      <c r="N19" s="5" t="s">
        <v>18</v>
      </c>
      <c r="O19" s="7" t="e">
        <f>AVERAGE(IC!H:H)</f>
        <v>#DIV/0!</v>
      </c>
      <c r="P19" s="8" t="e">
        <f>COUNTIF(IC!H:H,"&gt;0")/COUNT(IC!H:H)</f>
        <v>#DIV/0!</v>
      </c>
      <c r="Q19" s="16" t="e">
        <f>$O19*SQRT(COUNT(IC!H:H))/(STDEV(IC!H:H))</f>
        <v>#DIV/0!</v>
      </c>
      <c r="R19" s="15">
        <v>6</v>
      </c>
    </row>
    <row r="20" spans="14:18" x14ac:dyDescent="0.25">
      <c r="N20" s="5" t="s">
        <v>19</v>
      </c>
      <c r="O20" s="7" t="e">
        <f>AVERAGE(IC!I:I)</f>
        <v>#DIV/0!</v>
      </c>
      <c r="P20" s="8" t="e">
        <f>COUNTIF(IC!I:I,"&gt;0")/COUNT(IC!I:I)</f>
        <v>#DIV/0!</v>
      </c>
      <c r="Q20" s="16" t="e">
        <f>$O20*SQRT(COUNT(IC!I:I))/(STDEV(IC!I:I))</f>
        <v>#DIV/0!</v>
      </c>
      <c r="R20" s="15">
        <v>5</v>
      </c>
    </row>
    <row r="21" spans="14:18" x14ac:dyDescent="0.25">
      <c r="N21" s="5" t="s">
        <v>20</v>
      </c>
      <c r="O21" s="7" t="e">
        <f>AVERAGE(IC!J:J)</f>
        <v>#DIV/0!</v>
      </c>
      <c r="P21" s="8" t="e">
        <f>COUNTIF(IC!J:J,"&gt;0")/COUNT(IC!J:J)</f>
        <v>#DIV/0!</v>
      </c>
      <c r="Q21" s="16" t="e">
        <f>$O21*SQRT(COUNT(IC!J:J))/(STDEV(IC!J:J))</f>
        <v>#DIV/0!</v>
      </c>
      <c r="R21" s="15">
        <v>4</v>
      </c>
    </row>
    <row r="22" spans="14:18" x14ac:dyDescent="0.25">
      <c r="N22" s="5" t="s">
        <v>21</v>
      </c>
      <c r="O22" s="7" t="e">
        <f>AVERAGE(IC!K:K)</f>
        <v>#DIV/0!</v>
      </c>
      <c r="P22" s="8" t="e">
        <f>COUNTIF(IC!K:K,"&gt;0")/COUNT(IC!K:K)</f>
        <v>#DIV/0!</v>
      </c>
      <c r="Q22" s="16" t="e">
        <f>$O22*SQRT(COUNT(IC!K:K))/(STDEV(IC!K:K))</f>
        <v>#DIV/0!</v>
      </c>
      <c r="R22" s="15">
        <v>3</v>
      </c>
    </row>
    <row r="23" spans="14:18" x14ac:dyDescent="0.25">
      <c r="N23" s="5" t="s">
        <v>22</v>
      </c>
      <c r="O23" s="7" t="e">
        <f>AVERAGE(IC!L:L)</f>
        <v>#DIV/0!</v>
      </c>
      <c r="P23" s="8" t="e">
        <f>COUNTIF(IC!L:L,"&gt;0")/COUNT(IC!L:L)</f>
        <v>#DIV/0!</v>
      </c>
      <c r="Q23" s="16" t="e">
        <f>$O23*SQRT(COUNT(IC!L:L))/(STDEV(IC!L:L))</f>
        <v>#DIV/0!</v>
      </c>
      <c r="R23" s="15">
        <v>2</v>
      </c>
    </row>
    <row r="24" spans="14:18" x14ac:dyDescent="0.25">
      <c r="N24" s="5" t="s">
        <v>23</v>
      </c>
      <c r="O24" s="7" t="e">
        <f>AVERAGE(IC!M:M)</f>
        <v>#DIV/0!</v>
      </c>
      <c r="P24" s="8" t="e">
        <f>COUNTIF(IC!M:M,"&gt;0")/COUNT(IC!M:M)</f>
        <v>#DIV/0!</v>
      </c>
      <c r="Q24" s="16" t="e">
        <f>$O24*SQRT(COUNT(IC!M:M))/(STDEV(IC!M:M))</f>
        <v>#DIV/0!</v>
      </c>
      <c r="R24" s="15">
        <v>1</v>
      </c>
    </row>
    <row r="26" spans="14:18" x14ac:dyDescent="0.25">
      <c r="N26" s="5" t="s">
        <v>30</v>
      </c>
      <c r="O26" s="5" t="s">
        <v>24</v>
      </c>
      <c r="P26" s="5" t="s">
        <v>1</v>
      </c>
    </row>
    <row r="27" spans="14:18" x14ac:dyDescent="0.25">
      <c r="N27" s="5">
        <f>IC!S1</f>
        <v>0</v>
      </c>
      <c r="O27" s="8" t="e">
        <f>AVERAGE(IC!S:S)</f>
        <v>#DIV/0!</v>
      </c>
      <c r="P27" s="8" t="e">
        <f>COUNTIF(IC!S:S,"&gt;0")/COUNT(IC!S:S)</f>
        <v>#DIV/0!</v>
      </c>
    </row>
    <row r="28" spans="14:18" x14ac:dyDescent="0.25">
      <c r="N28" s="5">
        <f>IC!T1</f>
        <v>0</v>
      </c>
      <c r="O28" s="8" t="e">
        <f>AVERAGE(IC!T:T)</f>
        <v>#DIV/0!</v>
      </c>
      <c r="P28" s="8" t="e">
        <f>COUNTIF(IC!T:T,"&gt;0")/COUNT(IC!T:T)</f>
        <v>#DIV/0!</v>
      </c>
    </row>
    <row r="29" spans="14:18" x14ac:dyDescent="0.25">
      <c r="N29" s="5">
        <f>IC!U1</f>
        <v>0</v>
      </c>
      <c r="O29" s="8" t="e">
        <f>AVERAGE(IC!U:U)</f>
        <v>#DIV/0!</v>
      </c>
      <c r="P29" s="8" t="e">
        <f>COUNTIF(IC!U:U,"&gt;0")/COUNT(IC!U:U)</f>
        <v>#DIV/0!</v>
      </c>
    </row>
    <row r="30" spans="14:18" x14ac:dyDescent="0.25">
      <c r="N30" s="5">
        <f>IC!V1</f>
        <v>0</v>
      </c>
      <c r="O30" s="8" t="e">
        <f>AVERAGE(IC!V:V)</f>
        <v>#DIV/0!</v>
      </c>
      <c r="P30" s="8" t="e">
        <f>COUNTIF(IC!V:V,"&gt;0")/COUNT(IC!V:V)</f>
        <v>#DIV/0!</v>
      </c>
    </row>
    <row r="31" spans="14:18" x14ac:dyDescent="0.25">
      <c r="N31" s="5">
        <f>IC!W1</f>
        <v>0</v>
      </c>
      <c r="O31" s="8" t="e">
        <f>AVERAGE(IC!W:W)</f>
        <v>#DIV/0!</v>
      </c>
      <c r="P31" s="8" t="e">
        <f>COUNTIF(IC!W:W,"&gt;0")/COUNT(IC!W:W)</f>
        <v>#DIV/0!</v>
      </c>
    </row>
    <row r="32" spans="14:18" x14ac:dyDescent="0.25">
      <c r="N32" s="5">
        <f>IC!X1</f>
        <v>0</v>
      </c>
      <c r="O32" s="8" t="e">
        <f>AVERAGE(IC!X:X)</f>
        <v>#DIV/0!</v>
      </c>
      <c r="P32" s="8" t="e">
        <f>COUNTIF(IC!X:X,"&gt;0")/COUNT(IC!X:X)</f>
        <v>#DIV/0!</v>
      </c>
    </row>
    <row r="33" spans="14:16" x14ac:dyDescent="0.25">
      <c r="N33" s="5">
        <f>IC!Y1</f>
        <v>0</v>
      </c>
      <c r="O33" s="8" t="e">
        <f>AVERAGE(IC!Y:Y)</f>
        <v>#DIV/0!</v>
      </c>
      <c r="P33" s="8" t="e">
        <f>COUNTIF(IC!Y:Y,"&gt;0")/COUNT(IC!Y:Y)</f>
        <v>#DIV/0!</v>
      </c>
    </row>
    <row r="34" spans="14:16" x14ac:dyDescent="0.25">
      <c r="N34" s="5">
        <f>IC!Z1</f>
        <v>0</v>
      </c>
      <c r="O34" s="8" t="e">
        <f>AVERAGE(IC!Z:Z)</f>
        <v>#DIV/0!</v>
      </c>
      <c r="P34" s="8" t="e">
        <f>COUNTIF(IC!Z:Z,"&gt;0")/COUNT(IC!Z:Z)</f>
        <v>#DIV/0!</v>
      </c>
    </row>
    <row r="35" spans="14:16" x14ac:dyDescent="0.25">
      <c r="N35" s="5">
        <f>IC!AA1</f>
        <v>0</v>
      </c>
      <c r="O35" s="8" t="e">
        <f>AVERAGE(IC!AA:AA)</f>
        <v>#DIV/0!</v>
      </c>
      <c r="P35" s="8" t="e">
        <f>COUNTIF(IC!AA:AA,"&gt;0")/COUNT(IC!AA:AA)</f>
        <v>#DIV/0!</v>
      </c>
    </row>
    <row r="36" spans="14:16" x14ac:dyDescent="0.25">
      <c r="N36" s="5">
        <f>IC!AB1</f>
        <v>0</v>
      </c>
      <c r="O36" s="8" t="e">
        <f>AVERAGE(IC!AB:AB)</f>
        <v>#DIV/0!</v>
      </c>
      <c r="P36" s="8" t="e">
        <f>COUNTIF(IC!AB:AB,"&gt;0")/COUNT(IC!AB:AB)</f>
        <v>#DIV/0!</v>
      </c>
    </row>
    <row r="37" spans="14:16" x14ac:dyDescent="0.25">
      <c r="N37" s="5"/>
      <c r="O37" s="5"/>
      <c r="P37" s="5" t="e">
        <f>COUNTIF(IC!AC:AC,"&gt;0")/COUNT(IC!AC:AC)</f>
        <v>#DIV/0!</v>
      </c>
    </row>
  </sheetData>
  <conditionalFormatting sqref="O13:O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P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P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Q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J6"/>
  <sheetViews>
    <sheetView workbookViewId="0">
      <selection activeCell="D1" sqref="D1"/>
    </sheetView>
  </sheetViews>
  <sheetFormatPr defaultRowHeight="15" x14ac:dyDescent="0.25"/>
  <cols>
    <col min="1" max="1" width="9.140625" style="22"/>
    <col min="2" max="2" width="20.140625" style="22" bestFit="1" customWidth="1"/>
    <col min="3" max="16384" width="9.140625" style="22"/>
  </cols>
  <sheetData>
    <row r="3" spans="9:10" x14ac:dyDescent="0.25">
      <c r="I3" s="22" t="s">
        <v>43</v>
      </c>
    </row>
    <row r="4" spans="9:10" x14ac:dyDescent="0.25">
      <c r="J4" s="23"/>
    </row>
    <row r="6" spans="9:10" x14ac:dyDescent="0.25">
      <c r="J6" s="2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30"/>
  <sheetViews>
    <sheetView topLeftCell="A2" workbookViewId="0">
      <selection activeCell="G12" sqref="G12"/>
    </sheetView>
  </sheetViews>
  <sheetFormatPr defaultRowHeight="15" x14ac:dyDescent="0.25"/>
  <cols>
    <col min="1" max="1" width="14" customWidth="1"/>
  </cols>
  <sheetData>
    <row r="2" spans="1:1" x14ac:dyDescent="0.25">
      <c r="A2" s="21"/>
    </row>
    <row r="3" spans="1:1" x14ac:dyDescent="0.25">
      <c r="A3" s="21"/>
    </row>
    <row r="4" spans="1:1" x14ac:dyDescent="0.25">
      <c r="A4" s="21"/>
    </row>
    <row r="5" spans="1:1" x14ac:dyDescent="0.25">
      <c r="A5" s="21"/>
    </row>
    <row r="6" spans="1:1" x14ac:dyDescent="0.25">
      <c r="A6" s="21"/>
    </row>
    <row r="7" spans="1:1" x14ac:dyDescent="0.25">
      <c r="A7" s="21"/>
    </row>
    <row r="8" spans="1:1" x14ac:dyDescent="0.25">
      <c r="A8" s="21"/>
    </row>
    <row r="9" spans="1:1" x14ac:dyDescent="0.25">
      <c r="A9" s="21"/>
    </row>
    <row r="10" spans="1:1" x14ac:dyDescent="0.25">
      <c r="A10" s="21"/>
    </row>
    <row r="11" spans="1:1" x14ac:dyDescent="0.25">
      <c r="A11" s="21"/>
    </row>
    <row r="12" spans="1:1" x14ac:dyDescent="0.25">
      <c r="A12" s="21"/>
    </row>
    <row r="13" spans="1:1" x14ac:dyDescent="0.25">
      <c r="A13" s="21"/>
    </row>
    <row r="14" spans="1:1" x14ac:dyDescent="0.25">
      <c r="A14" s="21"/>
    </row>
    <row r="15" spans="1:1" x14ac:dyDescent="0.25">
      <c r="A15" s="21"/>
    </row>
    <row r="16" spans="1:1" x14ac:dyDescent="0.25">
      <c r="A16" s="21"/>
    </row>
    <row r="17" spans="1:1" x14ac:dyDescent="0.25">
      <c r="A17" s="21"/>
    </row>
    <row r="18" spans="1:1" x14ac:dyDescent="0.25">
      <c r="A18" s="21"/>
    </row>
    <row r="19" spans="1:1" x14ac:dyDescent="0.25">
      <c r="A19" s="21"/>
    </row>
    <row r="20" spans="1:1" x14ac:dyDescent="0.25">
      <c r="A20" s="21"/>
    </row>
    <row r="21" spans="1:1" x14ac:dyDescent="0.25">
      <c r="A21" s="21"/>
    </row>
    <row r="22" spans="1:1" x14ac:dyDescent="0.25">
      <c r="A22" s="21"/>
    </row>
    <row r="23" spans="1:1" x14ac:dyDescent="0.25">
      <c r="A23" s="21"/>
    </row>
    <row r="24" spans="1:1" x14ac:dyDescent="0.25">
      <c r="A24" s="21"/>
    </row>
    <row r="25" spans="1:1" x14ac:dyDescent="0.25">
      <c r="A25" s="21"/>
    </row>
    <row r="26" spans="1:1" x14ac:dyDescent="0.25">
      <c r="A26" s="21"/>
    </row>
    <row r="27" spans="1:1" x14ac:dyDescent="0.25">
      <c r="A27" s="21"/>
    </row>
    <row r="28" spans="1:1" x14ac:dyDescent="0.25">
      <c r="A28" s="21"/>
    </row>
    <row r="29" spans="1:1" x14ac:dyDescent="0.25">
      <c r="A29" s="21"/>
    </row>
    <row r="30" spans="1:1" x14ac:dyDescent="0.25">
      <c r="A30" s="21"/>
    </row>
    <row r="31" spans="1:1" x14ac:dyDescent="0.25">
      <c r="A31" s="21"/>
    </row>
    <row r="32" spans="1:1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  <row r="41" spans="1:1" x14ac:dyDescent="0.25">
      <c r="A41" s="21"/>
    </row>
    <row r="42" spans="1:1" x14ac:dyDescent="0.25">
      <c r="A42" s="21"/>
    </row>
    <row r="43" spans="1:1" x14ac:dyDescent="0.25">
      <c r="A43" s="21"/>
    </row>
    <row r="44" spans="1:1" x14ac:dyDescent="0.25">
      <c r="A44" s="21"/>
    </row>
    <row r="45" spans="1:1" x14ac:dyDescent="0.25">
      <c r="A45" s="21"/>
    </row>
    <row r="46" spans="1:1" x14ac:dyDescent="0.25">
      <c r="A46" s="21"/>
    </row>
    <row r="47" spans="1:1" x14ac:dyDescent="0.25">
      <c r="A47" s="21"/>
    </row>
    <row r="48" spans="1:1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  <row r="90" spans="1:1" x14ac:dyDescent="0.25">
      <c r="A90" s="21"/>
    </row>
    <row r="91" spans="1:1" x14ac:dyDescent="0.25">
      <c r="A91" s="21"/>
    </row>
    <row r="92" spans="1:1" x14ac:dyDescent="0.25">
      <c r="A92" s="21"/>
    </row>
    <row r="93" spans="1:1" x14ac:dyDescent="0.25">
      <c r="A93" s="21"/>
    </row>
    <row r="94" spans="1:1" x14ac:dyDescent="0.25">
      <c r="A94" s="21"/>
    </row>
    <row r="95" spans="1:1" x14ac:dyDescent="0.25">
      <c r="A95" s="21"/>
    </row>
    <row r="96" spans="1:1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  <row r="119" spans="1:1" x14ac:dyDescent="0.25">
      <c r="A119" s="21"/>
    </row>
    <row r="120" spans="1:1" x14ac:dyDescent="0.25">
      <c r="A120" s="21"/>
    </row>
    <row r="121" spans="1:1" x14ac:dyDescent="0.25">
      <c r="A121" s="21"/>
    </row>
    <row r="122" spans="1:1" x14ac:dyDescent="0.25">
      <c r="A122" s="21"/>
    </row>
    <row r="123" spans="1:1" x14ac:dyDescent="0.25">
      <c r="A123" s="21"/>
    </row>
    <row r="124" spans="1:1" x14ac:dyDescent="0.25">
      <c r="A124" s="21"/>
    </row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x14ac:dyDescent="0.25">
      <c r="A129" s="21"/>
    </row>
    <row r="130" spans="1:1" x14ac:dyDescent="0.25">
      <c r="A130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6"/>
  <sheetViews>
    <sheetView workbookViewId="0">
      <selection activeCell="J18" sqref="A1:P26"/>
    </sheetView>
  </sheetViews>
  <sheetFormatPr defaultRowHeight="15" x14ac:dyDescent="0.25"/>
  <cols>
    <col min="1" max="1" width="10.7109375" style="1" bestFit="1" customWidth="1"/>
    <col min="2" max="16384" width="9.140625" style="1"/>
  </cols>
  <sheetData>
    <row r="1" spans="1:16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20"/>
    </row>
    <row r="3" spans="1:16" x14ac:dyDescent="0.25">
      <c r="A3" s="20"/>
    </row>
    <row r="4" spans="1:16" x14ac:dyDescent="0.25">
      <c r="A4" s="20"/>
    </row>
    <row r="5" spans="1:16" x14ac:dyDescent="0.25">
      <c r="A5" s="20"/>
    </row>
    <row r="6" spans="1:16" x14ac:dyDescent="0.25">
      <c r="A6" s="20"/>
    </row>
    <row r="7" spans="1:16" x14ac:dyDescent="0.25">
      <c r="A7" s="20"/>
    </row>
    <row r="8" spans="1:16" x14ac:dyDescent="0.25">
      <c r="A8" s="20"/>
    </row>
    <row r="9" spans="1:16" x14ac:dyDescent="0.25">
      <c r="A9" s="20"/>
    </row>
    <row r="10" spans="1:16" x14ac:dyDescent="0.25">
      <c r="A10" s="20"/>
    </row>
    <row r="11" spans="1:16" x14ac:dyDescent="0.25">
      <c r="A11" s="20"/>
    </row>
    <row r="12" spans="1:16" x14ac:dyDescent="0.25">
      <c r="A12" s="20"/>
    </row>
    <row r="13" spans="1:16" x14ac:dyDescent="0.25">
      <c r="A13" s="20"/>
    </row>
    <row r="14" spans="1:16" x14ac:dyDescent="0.25">
      <c r="A14" s="20"/>
    </row>
    <row r="15" spans="1:16" x14ac:dyDescent="0.25">
      <c r="A15" s="20"/>
    </row>
    <row r="16" spans="1:16" x14ac:dyDescent="0.25">
      <c r="A16" s="20"/>
    </row>
    <row r="17" spans="1:1" x14ac:dyDescent="0.25">
      <c r="A17" s="20"/>
    </row>
    <row r="18" spans="1:1" x14ac:dyDescent="0.25">
      <c r="A18" s="20"/>
    </row>
    <row r="19" spans="1:1" x14ac:dyDescent="0.25">
      <c r="A19" s="20"/>
    </row>
    <row r="20" spans="1:1" x14ac:dyDescent="0.25">
      <c r="A20" s="20"/>
    </row>
    <row r="21" spans="1:1" x14ac:dyDescent="0.25">
      <c r="A21" s="20"/>
    </row>
    <row r="22" spans="1:1" x14ac:dyDescent="0.25">
      <c r="A22" s="20"/>
    </row>
    <row r="23" spans="1:1" x14ac:dyDescent="0.25">
      <c r="A23" s="20"/>
    </row>
    <row r="24" spans="1:1" x14ac:dyDescent="0.25">
      <c r="A24" s="20"/>
    </row>
    <row r="25" spans="1:1" x14ac:dyDescent="0.25">
      <c r="A25" s="20"/>
    </row>
    <row r="26" spans="1:1" x14ac:dyDescent="0.25">
      <c r="A26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I11" sqref="I11"/>
    </sheetView>
  </sheetViews>
  <sheetFormatPr defaultRowHeight="15" x14ac:dyDescent="0.25"/>
  <cols>
    <col min="1" max="1" width="16.42578125" customWidth="1"/>
    <col min="4" max="4" width="12.7109375" bestFit="1" customWidth="1"/>
    <col min="6" max="6" width="12.5703125" bestFit="1" customWidth="1"/>
  </cols>
  <sheetData>
    <row r="1" spans="1:12" x14ac:dyDescent="0.25">
      <c r="B1" s="3"/>
      <c r="C1" s="3"/>
      <c r="D1" s="3"/>
      <c r="E1" s="3"/>
      <c r="F1" s="3"/>
    </row>
    <row r="2" spans="1:12" x14ac:dyDescent="0.25">
      <c r="A2" s="21"/>
      <c r="H2" s="1"/>
      <c r="I2" s="1"/>
      <c r="J2" s="1"/>
      <c r="K2" s="1"/>
      <c r="L2" s="1"/>
    </row>
    <row r="3" spans="1:12" x14ac:dyDescent="0.25">
      <c r="A3" s="21"/>
      <c r="H3" s="1"/>
      <c r="I3" s="1"/>
      <c r="J3" s="1"/>
      <c r="K3" s="1"/>
      <c r="L3" s="1"/>
    </row>
    <row r="4" spans="1:12" x14ac:dyDescent="0.25">
      <c r="A4" s="21"/>
      <c r="H4" s="1"/>
      <c r="I4" s="1"/>
      <c r="J4" s="1"/>
      <c r="K4" s="1"/>
      <c r="L4" s="1"/>
    </row>
    <row r="5" spans="1:12" x14ac:dyDescent="0.25">
      <c r="A5" s="21"/>
      <c r="H5" s="1"/>
      <c r="I5" s="1"/>
      <c r="J5" s="1"/>
      <c r="K5" s="1"/>
      <c r="L5" s="1"/>
    </row>
    <row r="6" spans="1:12" x14ac:dyDescent="0.25">
      <c r="A6" s="21"/>
      <c r="H6" s="1"/>
      <c r="I6" s="1"/>
      <c r="J6" s="1"/>
      <c r="K6" s="1"/>
      <c r="L6" s="1"/>
    </row>
    <row r="7" spans="1:12" x14ac:dyDescent="0.25">
      <c r="A7" s="21"/>
      <c r="H7" s="1"/>
      <c r="I7" s="1"/>
      <c r="J7" s="1"/>
      <c r="K7" s="1"/>
      <c r="L7" s="1"/>
    </row>
    <row r="8" spans="1:12" x14ac:dyDescent="0.25">
      <c r="A8" s="21"/>
      <c r="H8" s="1"/>
      <c r="I8" s="1"/>
      <c r="J8" s="1"/>
      <c r="K8" s="1"/>
      <c r="L8" s="1"/>
    </row>
    <row r="9" spans="1:12" x14ac:dyDescent="0.25">
      <c r="A9" s="21"/>
      <c r="H9" s="1"/>
      <c r="I9" s="1"/>
      <c r="J9" s="1"/>
      <c r="K9" s="1"/>
      <c r="L9" s="1"/>
    </row>
    <row r="10" spans="1:12" x14ac:dyDescent="0.25">
      <c r="A10" s="21"/>
      <c r="H10" s="1"/>
      <c r="I10" s="1"/>
      <c r="J10" s="1"/>
      <c r="K10" s="1"/>
      <c r="L10" s="1"/>
    </row>
    <row r="11" spans="1:12" x14ac:dyDescent="0.25">
      <c r="A11" s="21"/>
      <c r="H11" s="1"/>
      <c r="I11" s="1"/>
      <c r="J11" s="1"/>
      <c r="K11" s="1"/>
      <c r="L11" s="1"/>
    </row>
    <row r="12" spans="1:12" x14ac:dyDescent="0.25">
      <c r="A12" s="21"/>
      <c r="H12" s="1"/>
      <c r="I12" s="1"/>
      <c r="J12" s="1"/>
      <c r="K12" s="1"/>
      <c r="L12" s="1"/>
    </row>
    <row r="13" spans="1:12" x14ac:dyDescent="0.25">
      <c r="A13" s="21"/>
      <c r="H13" s="1"/>
      <c r="I13" s="1"/>
      <c r="J13" s="1"/>
      <c r="K13" s="1"/>
      <c r="L13" s="1"/>
    </row>
    <row r="14" spans="1:12" x14ac:dyDescent="0.25">
      <c r="A14" s="21"/>
      <c r="H14" s="1"/>
      <c r="I14" s="1"/>
      <c r="J14" s="1"/>
      <c r="K14" s="1"/>
      <c r="L14" s="1"/>
    </row>
    <row r="15" spans="1:12" x14ac:dyDescent="0.25">
      <c r="A15" s="21"/>
      <c r="H15" s="1"/>
      <c r="I15" s="1"/>
      <c r="J15" s="1"/>
      <c r="K15" s="1"/>
      <c r="L15" s="1"/>
    </row>
    <row r="16" spans="1:12" x14ac:dyDescent="0.25">
      <c r="A16" s="21"/>
    </row>
    <row r="17" spans="1:1" x14ac:dyDescent="0.25">
      <c r="A17" s="21"/>
    </row>
    <row r="18" spans="1:1" x14ac:dyDescent="0.25">
      <c r="A18" s="21"/>
    </row>
    <row r="19" spans="1:1" x14ac:dyDescent="0.25">
      <c r="A19" s="21"/>
    </row>
    <row r="20" spans="1:1" x14ac:dyDescent="0.25">
      <c r="A20" s="21"/>
    </row>
    <row r="21" spans="1:1" x14ac:dyDescent="0.25">
      <c r="A21" s="21"/>
    </row>
    <row r="22" spans="1:1" x14ac:dyDescent="0.25">
      <c r="A22" s="21"/>
    </row>
    <row r="23" spans="1:1" x14ac:dyDescent="0.25">
      <c r="A23" s="21"/>
    </row>
    <row r="24" spans="1:1" x14ac:dyDescent="0.25">
      <c r="A24" s="21"/>
    </row>
    <row r="25" spans="1:1" x14ac:dyDescent="0.25">
      <c r="A25" s="21"/>
    </row>
    <row r="26" spans="1:1" x14ac:dyDescent="0.25">
      <c r="A26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"/>
  <sheetViews>
    <sheetView workbookViewId="0">
      <selection activeCell="M2" sqref="A1:XFD1048576"/>
    </sheetView>
  </sheetViews>
  <sheetFormatPr defaultRowHeight="15" x14ac:dyDescent="0.25"/>
  <cols>
    <col min="1" max="1" width="11" customWidth="1"/>
    <col min="2" max="2" width="11.140625" customWidth="1"/>
    <col min="3" max="3" width="24.28515625" customWidth="1"/>
    <col min="4" max="4" width="19" customWidth="1"/>
    <col min="6" max="6" width="11.85546875" customWidth="1"/>
    <col min="7" max="7" width="13.42578125" customWidth="1"/>
    <col min="8" max="8" width="12.42578125" customWidth="1"/>
    <col min="9" max="9" width="24.28515625" customWidth="1"/>
    <col min="10" max="10" width="11.5703125" customWidth="1"/>
    <col min="11" max="11" width="12.85546875" customWidth="1"/>
    <col min="12" max="12" width="10.28515625" customWidth="1"/>
    <col min="13" max="13" width="11" customWidth="1"/>
  </cols>
  <sheetData>
    <row r="2" spans="1:1" x14ac:dyDescent="0.25">
      <c r="A2" s="21"/>
    </row>
    <row r="3" spans="1:1" x14ac:dyDescent="0.25">
      <c r="A3" s="21"/>
    </row>
    <row r="4" spans="1:1" x14ac:dyDescent="0.25">
      <c r="A4" s="21"/>
    </row>
    <row r="5" spans="1:1" x14ac:dyDescent="0.25">
      <c r="A5" s="21"/>
    </row>
    <row r="6" spans="1:1" x14ac:dyDescent="0.25">
      <c r="A6" s="21"/>
    </row>
    <row r="7" spans="1:1" x14ac:dyDescent="0.25">
      <c r="A7" s="21"/>
    </row>
    <row r="8" spans="1:1" x14ac:dyDescent="0.25">
      <c r="A8" s="21"/>
    </row>
    <row r="9" spans="1:1" x14ac:dyDescent="0.25">
      <c r="A9" s="21"/>
    </row>
    <row r="10" spans="1:1" x14ac:dyDescent="0.25">
      <c r="A10" s="21"/>
    </row>
    <row r="11" spans="1:1" x14ac:dyDescent="0.25">
      <c r="A11" s="21"/>
    </row>
    <row r="12" spans="1:1" x14ac:dyDescent="0.25">
      <c r="A12" s="21"/>
    </row>
    <row r="13" spans="1:1" x14ac:dyDescent="0.25">
      <c r="A13" s="21"/>
    </row>
    <row r="14" spans="1:1" x14ac:dyDescent="0.25">
      <c r="A14" s="21"/>
    </row>
    <row r="15" spans="1:1" x14ac:dyDescent="0.25">
      <c r="A15" s="21"/>
    </row>
    <row r="16" spans="1:1" x14ac:dyDescent="0.25">
      <c r="A16" s="21"/>
    </row>
    <row r="17" spans="1:1" x14ac:dyDescent="0.25">
      <c r="A17" s="21"/>
    </row>
    <row r="18" spans="1:1" x14ac:dyDescent="0.25">
      <c r="A18" s="21"/>
    </row>
    <row r="19" spans="1:1" x14ac:dyDescent="0.25">
      <c r="A19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8"/>
  <sheetViews>
    <sheetView workbookViewId="0">
      <selection activeCell="A14" sqref="A14"/>
    </sheetView>
  </sheetViews>
  <sheetFormatPr defaultRowHeight="15" x14ac:dyDescent="0.25"/>
  <cols>
    <col min="2" max="2" width="10.7109375" bestFit="1" customWidth="1"/>
  </cols>
  <sheetData>
    <row r="2" spans="2:2" x14ac:dyDescent="0.25">
      <c r="B2" s="21"/>
    </row>
    <row r="3" spans="2:2" x14ac:dyDescent="0.25">
      <c r="B3" s="21"/>
    </row>
    <row r="4" spans="2:2" x14ac:dyDescent="0.25">
      <c r="B4" s="21"/>
    </row>
    <row r="5" spans="2:2" x14ac:dyDescent="0.25">
      <c r="B5" s="21"/>
    </row>
    <row r="6" spans="2:2" x14ac:dyDescent="0.25">
      <c r="B6" s="21"/>
    </row>
    <row r="7" spans="2:2" x14ac:dyDescent="0.25">
      <c r="B7" s="21"/>
    </row>
    <row r="8" spans="2:2" x14ac:dyDescent="0.25">
      <c r="B8" s="21"/>
    </row>
    <row r="9" spans="2:2" x14ac:dyDescent="0.25">
      <c r="B9" s="21"/>
    </row>
    <row r="10" spans="2:2" x14ac:dyDescent="0.25">
      <c r="B10" s="21"/>
    </row>
    <row r="11" spans="2:2" x14ac:dyDescent="0.25">
      <c r="B11" s="21"/>
    </row>
    <row r="12" spans="2:2" x14ac:dyDescent="0.25">
      <c r="B12" s="21"/>
    </row>
    <row r="13" spans="2:2" x14ac:dyDescent="0.25">
      <c r="B13" s="21"/>
    </row>
    <row r="14" spans="2:2" x14ac:dyDescent="0.25">
      <c r="B14" s="21"/>
    </row>
    <row r="15" spans="2:2" x14ac:dyDescent="0.25">
      <c r="B15" s="21"/>
    </row>
    <row r="16" spans="2:2" x14ac:dyDescent="0.25">
      <c r="B16" s="21"/>
    </row>
    <row r="17" spans="2:2" x14ac:dyDescent="0.25">
      <c r="B17" s="21"/>
    </row>
    <row r="18" spans="2:2" x14ac:dyDescent="0.25">
      <c r="B18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Summary_returns</vt:lpstr>
      <vt:lpstr>Summary_IC</vt:lpstr>
      <vt:lpstr>Summary_TO_Coverage</vt:lpstr>
      <vt:lpstr>IC</vt:lpstr>
      <vt:lpstr>returns</vt:lpstr>
      <vt:lpstr>return_calc</vt:lpstr>
      <vt:lpstr>coverage</vt:lpstr>
      <vt:lpstr>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amarchinta</dc:creator>
  <cp:lastModifiedBy>NamAnwiSumAmar</cp:lastModifiedBy>
  <dcterms:created xsi:type="dcterms:W3CDTF">2017-09-27T00:53:50Z</dcterms:created>
  <dcterms:modified xsi:type="dcterms:W3CDTF">2017-11-25T03:30:55Z</dcterms:modified>
</cp:coreProperties>
</file>