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7" i="5" l="1"/>
  <c r="B47" i="5"/>
  <c r="C47" i="5" l="1"/>
  <c r="A46" i="5"/>
  <c r="B46" i="5"/>
  <c r="C46" i="5" l="1"/>
  <c r="A45" i="5"/>
  <c r="B45" i="5"/>
  <c r="C45" i="5" l="1"/>
  <c r="A43" i="5"/>
  <c r="B43" i="5"/>
  <c r="A44" i="5"/>
  <c r="B44" i="5"/>
  <c r="C43" i="5" l="1"/>
  <c r="C44" i="5"/>
  <c r="A42" i="5"/>
  <c r="B42" i="5"/>
  <c r="C42" i="5" l="1"/>
  <c r="A41" i="5"/>
  <c r="B41" i="5"/>
  <c r="C41" i="5" l="1"/>
  <c r="A40" i="5"/>
  <c r="B40" i="5"/>
  <c r="A39" i="5"/>
  <c r="B39" i="5"/>
  <c r="C40" i="5" l="1"/>
  <c r="C39" i="5"/>
  <c r="V1" i="6"/>
  <c r="A38" i="5" l="1"/>
  <c r="B38" i="5"/>
  <c r="C38" i="5" l="1"/>
  <c r="A37" i="5"/>
  <c r="B37" i="5"/>
  <c r="J42" i="9"/>
  <c r="B36" i="5"/>
  <c r="A36" i="5"/>
  <c r="C37" i="5" l="1"/>
  <c r="C36" i="5"/>
  <c r="A35" i="5" l="1"/>
  <c r="B35" i="5"/>
  <c r="C35" i="5" l="1"/>
  <c r="A34" i="5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<sst xmlns="http://schemas.openxmlformats.org/spreadsheetml/2006/main" count="489" uniqueCount="329">
  <si>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</si>
  <si>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</si>
  <si>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</si>
  <si>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</si>
  <si>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</si>
  <si>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</si>
  <si>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</si>
  <si>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</si>
  <si>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</si>
  <si>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</si>
  <si>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</si>
  <si>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</si>
  <si>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</si>
  <si>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</si>
  <si>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</si>
  <si>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</si>
  <si>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</si>
  <si>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</si>
  <si>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</si>
  <si>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</si>
  <si>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</si>
  <si>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</si>
  <si>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</si>
  <si>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</si>
  <si>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</si>
  <si>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</si>
  <si>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</si>
  <si>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</si>
  <si>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</si>
  <si>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</si>
  <si>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</si>
  <si>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</si>
  <si>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</si>
  <si>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</si>
  <si>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</si>
  <si>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</si>
  <si>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</si>
  <si>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</si>
  <si>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</si>
  <si>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</si>
  <si>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</si>
  <si>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</si>
  <si>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</si>
  <si>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</si>
  <si>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</si>
  <si>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</si>
  <si>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</si>
  <si>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</si>
  <si>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</si>
  <si>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</si>
  <si>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</si>
  <si>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</si>
  <si>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</si>
  <si>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</si>
  <si>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</si>
  <si>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</si>
  <si>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</si>
  <si>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</si>
  <si>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</si>
  <si>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</si>
  <si>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</si>
  <si>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</si>
  <si>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</si>
  <si>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</si>
  <si>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</si>
  <si>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</si>
  <si>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</si>
  <si>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</si>
  <si>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</si>
  <si>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</si>
  <si>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</si>
  <si>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</si>
  <si>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</si>
  <si>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</si>
  <si>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</si>
  <si>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</si>
  <si>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</si>
  <si>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</si>
  <si>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</si>
  <si>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</si>
  <si>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</si>
  <si>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</si>
  <si>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</si>
  <si>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</si>
  <si>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</si>
  <si>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</si>
  <si>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</si>
  <si>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</si>
  <si>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</si>
  <si>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</si>
  <si>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</si>
  <si>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</si>
  <si>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</si>
  <si>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</si>
  <si>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</si>
  <si>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</si>
  <si>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</si>
  <si>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</si>
  <si>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</si>
  <si>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</si>
  <si>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</si>
  <si>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</si>
  <si>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</si>
  <si>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</si>
  <si>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</si>
  <si>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</si>
  <si>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</si>
  <si>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</si>
  <si>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</si>
  <si>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</si>
  <si>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</si>
  <si>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</si>
  <si>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</si>
  <si>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</si>
  <si>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</si>
  <si>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</si>
  <si>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</si>
  <si>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</si>
  <si>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</si>
  <si>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</si>
  <si>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</si>
  <si>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</si>
  <si>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</si>
  <si>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</si>
  <si>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</si>
  <si>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</si>
  <si>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</si>
  <si>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</si>
  <si>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</si>
  <si>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</si>
  <si>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</si>
  <si>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</si>
  <si>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</si>
  <si>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</si>
  <si>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</si>
  <si>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</si>
  <si>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</si>
  <si>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</si>
  <si>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</si>
  <si>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</si>
  <si>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</si>
  <si>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</si>
  <si>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</si>
  <si>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</si>
  <si>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</si>
  <si>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</si>
  <si>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</si>
  <si>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</si>
  <si>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</si>
  <si>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</si>
  <si>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</si>
  <si>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</si>
  <si>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</si>
  <si>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</si>
  <si>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</si>
  <si>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</si>
  <si>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</si>
  <si>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</si>
  <si>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</si>
  <si>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</si>
  <si>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</si>
  <si>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</si>
  <si>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</si>
  <si>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</si>
  <si>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</si>
  <si>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</si>
  <si>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</si>
  <si>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</si>
  <si>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</si>
  <si>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</si>
  <si>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</si>
  <si>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</si>
  <si>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</si>
  <si>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</si>
  <si>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</si>
  <si>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</si>
  <si>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</si>
  <si>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</si>
  <si>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</si>
  <si>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</si>
  <si>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</si>
  <si>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</si>
  <si>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</si>
  <si>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</si>
  <si>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</si>
  <si>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</si>
  <si>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</si>
  <si>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</si>
  <si>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</si>
  <si>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</si>
  <si>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</si>
  <si>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</si>
  <si>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</si>
  <si>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</si>
  <si>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</si>
  <si>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</si>
  <si>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</si>
  <si>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</si>
  <si>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</si>
  <si>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</si>
  <si>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</si>
  <si>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</si>
  <si>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</si>
  <si>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</si>
  <si>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</si>
  <si>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</si>
  <si>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</si>
  <si>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</si>
  <si>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</si>
  <si>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</si>
  <si>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</si>
  <si>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</si>
  <si>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</si>
  <si>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</si>
  <si>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</si>
  <si>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</si>
  <si>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</si>
  <si>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</si>
  <si>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</si>
  <si>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</si>
  <si>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</si>
  <si>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</si>
  <si>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</si>
  <si>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</si>
  <si>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</si>
  <si>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</si>
  <si>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</si>
  <si>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</si>
  <si>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</si>
  <si>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</si>
  <si>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</si>
  <si>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</si>
  <si>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</si>
  <si>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</si>
  <si>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</si>
  <si>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</si>
  <si>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</si>
  <si>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</si>
  <si>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</si>
  <si>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</si>
  <si>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</si>
  <si>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</si>
  <si>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</si>
  <si>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</si>
  <si>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</si>
  <si>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</si>
  <si>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</si>
  <si>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</si>
  <si>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</si>
  <si>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</si>
  <si>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</si>
  <si>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</si>
  <si>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</si>
  <si>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</si>
  <si>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</si>
  <si>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</si>
  <si>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</si>
  <si>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</si>
  <si>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</si>
  <si>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</si>
  <si>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</si>
  <si>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</si>
  <si>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</si>
  <si>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</si>
  <si>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</si>
  <si>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</si>
  <si>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</si>
  <si>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</si>
  <si>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</si>
  <si>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</si>
  <si>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</si>
  <si>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</si>
  <si>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</si>
  <si>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</si>
  <si>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</si>
  <si>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</si>
  <si>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</si>
  <si>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</si>
  <si>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</si>
  <si>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</si>
  <si>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</si>
  <si>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</si>
  <si>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</si>
  <si>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</si>
  <si>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</si>
  <si>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</si>
  <si>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</si>
  <si>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</si>
  <si>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</si>
  <si>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</si>
  <si>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</si>
  <si>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</si>
  <si>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</si>
  <si>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</si>
  <si>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</si>
  <si>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</si>
  <si>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</si>
  <si>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</si>
  <si>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 xml:space="preserve">HAVELLS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</si>
  <si>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</si>
  <si>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</si>
  <si>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</si>
  <si>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</si>
  <si>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</si>
  <si>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</si>
  <si>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</si>
  <si>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</si>
  <si>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</si>
  <si>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</si>
  <si>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</si>
  <si>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</si>
  <si>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</si>
  <si>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</si>
  <si>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</si>
  <si>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</si>
  <si>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</si>
  <si>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</si>
  <si>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</si>
  <si>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</si>
  <si>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</si>
  <si>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</si>
  <si>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</si>
  <si>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23/11/2023</t>
  </si>
  <si>
    <t>24/11/2024</t>
  </si>
  <si>
    <t>27/11/2025</t>
  </si>
  <si>
    <t>28/11/2026</t>
  </si>
  <si>
    <t>29/11/2027</t>
  </si>
  <si>
    <t>30/11/2028</t>
  </si>
  <si>
    <t>TIMKEN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</si>
</sst>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7" workbookViewId="0">
      <selection activeCell="B23" sqref="B2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55990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502500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7"/>
  <sheetViews>
    <sheetView tabSelected="1" zoomScale="60" zoomScaleNormal="60" workbookViewId="0">
      <pane xSplit="4" topLeftCell="BP1" activePane="topRight" state="frozen"/>
      <selection pane="topRight" activeCell="BV47" sqref="BV47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9" width="12.5703125" bestFit="1" customWidth="1"/>
    <col min="70" max="70" width="13.42578125" bestFit="1" customWidth="1"/>
    <col min="71" max="71" width="13.42578125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4.42578125" bestFit="1" customWidth="1"/>
    <col min="77" max="77" width="13.42578125" bestFit="1" customWidth="1"/>
    <col min="78" max="79" width="14.42578125" bestFit="1" customWidth="1"/>
    <col min="80" max="80" width="14.42578125" customWidth="1"/>
    <col min="81" max="84" width="14.42578125" bestFit="1" customWidth="1"/>
  </cols>
  <sheetData>
    <row r="1" spans="1:88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295</v>
      </c>
      <c r="BG1" s="51" t="s">
        <v>296</v>
      </c>
      <c r="BH1" s="51" t="s">
        <v>299</v>
      </c>
      <c r="BI1" s="51" t="s">
        <v>300</v>
      </c>
      <c r="BJ1" s="51" t="s">
        <v>301</v>
      </c>
      <c r="BK1" s="51" t="s">
        <v>302</v>
      </c>
      <c r="BL1" s="51" t="s">
        <v>303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42989</v>
      </c>
      <c r="BR1" s="51">
        <v>43019</v>
      </c>
      <c r="BS1" s="49" t="s">
        <v>312</v>
      </c>
      <c r="BT1" s="49" t="s">
        <v>315</v>
      </c>
      <c r="BU1" s="49" t="s">
        <v>316</v>
      </c>
      <c r="BV1" s="49" t="s">
        <v>317</v>
      </c>
      <c r="BW1" s="49" t="s">
        <v>318</v>
      </c>
      <c r="BX1" s="49" t="s">
        <v>319</v>
      </c>
      <c r="BY1" s="49" t="s">
        <v>320</v>
      </c>
      <c r="BZ1" s="49" t="s">
        <v>321</v>
      </c>
      <c r="CA1" s="49" t="s">
        <v>322</v>
      </c>
      <c r="CB1" s="49" t="s">
        <v>323</v>
      </c>
      <c r="CC1" s="49" t="s">
        <v>324</v>
      </c>
      <c r="CD1" s="49" t="s">
        <v>325</v>
      </c>
      <c r="CE1" s="49" t="s">
        <v>326</v>
      </c>
      <c r="CF1" s="49" t="s">
        <v>327</v>
      </c>
      <c r="CG1" s="27"/>
      <c r="CH1" s="27"/>
      <c r="CI1" s="27"/>
      <c r="CJ1" s="27"/>
    </row>
    <row r="2" spans="1:88" x14ac:dyDescent="0.25">
      <c r="A2" s="12">
        <f t="shared" ref="A2:A45" si="0">MIN(E2:ZW2)</f>
        <v>243.6</v>
      </c>
      <c r="B2" s="12">
        <f t="shared" ref="B2:B42" si="1">MAX(E2:ZW2)</f>
        <v>333.95</v>
      </c>
      <c r="C2" s="12">
        <f>B2-A2</f>
        <v>90.35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311.8</v>
      </c>
      <c r="BQ2" s="5">
        <v>314.8</v>
      </c>
      <c r="BR2" s="5">
        <v>333.8</v>
      </c>
      <c r="BS2" s="5">
        <v>331</v>
      </c>
      <c r="BT2" s="5">
        <v>329.05</v>
      </c>
      <c r="BU2" s="5">
        <v>326.10000000000002</v>
      </c>
      <c r="BV2" s="5">
        <v>333.95</v>
      </c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</row>
    <row r="3" spans="1:88" x14ac:dyDescent="0.25">
      <c r="A3" s="12">
        <f t="shared" si="0"/>
        <v>262.7</v>
      </c>
      <c r="B3" s="12">
        <f t="shared" si="1"/>
        <v>318.55</v>
      </c>
      <c r="C3" s="12">
        <f t="shared" ref="C3:C33" si="2">B3-A3</f>
        <v>55.850000000000023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310.7</v>
      </c>
      <c r="BQ3" s="5">
        <v>312</v>
      </c>
      <c r="BR3" s="5">
        <v>318.3</v>
      </c>
      <c r="BS3" s="5">
        <v>314.5</v>
      </c>
      <c r="BT3" s="5">
        <v>313.55</v>
      </c>
      <c r="BU3" s="5">
        <v>315.60000000000002</v>
      </c>
      <c r="BV3" s="5">
        <v>318.55</v>
      </c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</row>
    <row r="4" spans="1:88" x14ac:dyDescent="0.25">
      <c r="A4" s="12">
        <f t="shared" si="0"/>
        <v>253.85</v>
      </c>
      <c r="B4" s="12">
        <f t="shared" si="1"/>
        <v>291.7</v>
      </c>
      <c r="C4" s="12">
        <f t="shared" si="2"/>
        <v>37.849999999999994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262.60000000000002</v>
      </c>
      <c r="BQ4" s="5">
        <v>260.35000000000002</v>
      </c>
      <c r="BR4" s="5">
        <v>262.2</v>
      </c>
      <c r="BS4" s="5">
        <v>258.60000000000002</v>
      </c>
      <c r="BT4" s="5">
        <v>256.25</v>
      </c>
      <c r="BU4" s="5">
        <v>253.85</v>
      </c>
      <c r="BV4" s="5">
        <v>255</v>
      </c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</row>
    <row r="5" spans="1:88" x14ac:dyDescent="0.25">
      <c r="A5" s="12">
        <f t="shared" si="0"/>
        <v>786.25</v>
      </c>
      <c r="B5" s="12">
        <f t="shared" si="1"/>
        <v>946.8</v>
      </c>
      <c r="C5" s="12">
        <f t="shared" si="2"/>
        <v>160.54999999999995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906.1</v>
      </c>
      <c r="BQ5" s="5">
        <v>902.4</v>
      </c>
      <c r="BR5" s="5">
        <v>884.9</v>
      </c>
      <c r="BS5" s="5">
        <v>874.9</v>
      </c>
      <c r="BT5" s="5">
        <v>887.5</v>
      </c>
      <c r="BU5" s="5">
        <v>883.25</v>
      </c>
      <c r="BV5" s="5">
        <v>905.25</v>
      </c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</row>
    <row r="6" spans="1:88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282.3</v>
      </c>
      <c r="BQ6" s="5">
        <v>283.25</v>
      </c>
      <c r="BR6" s="5">
        <v>285.7</v>
      </c>
      <c r="BS6" s="5">
        <v>274.35000000000002</v>
      </c>
      <c r="BT6" s="5">
        <v>275.2</v>
      </c>
      <c r="BU6" s="5">
        <v>272.75</v>
      </c>
      <c r="BV6" s="5">
        <v>269</v>
      </c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</row>
    <row r="7" spans="1:88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17.600000000000001</v>
      </c>
      <c r="BQ7" s="5">
        <v>17.8</v>
      </c>
      <c r="BR7" s="5">
        <v>17.7</v>
      </c>
      <c r="BS7" s="5">
        <v>17.75</v>
      </c>
      <c r="BT7" s="5">
        <v>17.8</v>
      </c>
      <c r="BU7" s="5">
        <v>16.3</v>
      </c>
      <c r="BV7" s="5">
        <v>16.95</v>
      </c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</row>
    <row r="8" spans="1:88" x14ac:dyDescent="0.25">
      <c r="A8" s="12">
        <f t="shared" si="0"/>
        <v>53.4</v>
      </c>
      <c r="B8" s="12">
        <f t="shared" si="1"/>
        <v>86.75</v>
      </c>
      <c r="C8" s="12">
        <f t="shared" si="2"/>
        <v>33.35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77.95</v>
      </c>
      <c r="BQ8" s="5">
        <v>78.75</v>
      </c>
      <c r="BR8" s="5">
        <v>81.55</v>
      </c>
      <c r="BS8" s="5">
        <v>78.900000000000006</v>
      </c>
      <c r="BT8" s="5">
        <v>79.849999999999994</v>
      </c>
      <c r="BU8" s="5">
        <v>76.2</v>
      </c>
      <c r="BV8" s="5">
        <v>77.400000000000006</v>
      </c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</row>
    <row r="9" spans="1:88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56.15</v>
      </c>
      <c r="BQ9" s="28">
        <v>56.35</v>
      </c>
      <c r="BR9" s="28">
        <v>55.9</v>
      </c>
      <c r="BS9" s="28">
        <v>55.55</v>
      </c>
      <c r="BT9" s="28">
        <v>55.25</v>
      </c>
      <c r="BU9" s="28">
        <v>54.7</v>
      </c>
      <c r="BV9" s="28">
        <v>54.25</v>
      </c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</row>
    <row r="10" spans="1:88" x14ac:dyDescent="0.25">
      <c r="A10" s="12">
        <f t="shared" si="0"/>
        <v>35.549999999999997</v>
      </c>
      <c r="B10" s="12">
        <f t="shared" si="1"/>
        <v>45.35</v>
      </c>
      <c r="C10" s="12">
        <f t="shared" si="2"/>
        <v>9.8000000000000043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39.15</v>
      </c>
      <c r="BQ10" s="5">
        <v>39.299999999999997</v>
      </c>
      <c r="BR10" s="5">
        <v>39.5</v>
      </c>
      <c r="BS10" s="5">
        <v>38.65</v>
      </c>
      <c r="BT10" s="5">
        <v>38.6</v>
      </c>
      <c r="BU10" s="5">
        <v>35.549999999999997</v>
      </c>
      <c r="BV10" s="5">
        <v>36.9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</row>
    <row r="11" spans="1:88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97.1</v>
      </c>
      <c r="BQ11" s="5">
        <v>96.2</v>
      </c>
      <c r="BR11" s="5">
        <v>96.65</v>
      </c>
      <c r="BS11" s="5">
        <v>92.95</v>
      </c>
      <c r="BT11" s="5">
        <v>92.55</v>
      </c>
      <c r="BU11" s="5">
        <v>93.55</v>
      </c>
      <c r="BV11" s="5">
        <v>95.9</v>
      </c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</row>
    <row r="12" spans="1:88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90.9</v>
      </c>
      <c r="BQ12" s="5">
        <v>92.2</v>
      </c>
      <c r="BR12" s="5">
        <v>92.05</v>
      </c>
      <c r="BS12" s="5">
        <v>89.15</v>
      </c>
      <c r="BT12" s="5">
        <v>91.4</v>
      </c>
      <c r="BU12" s="5">
        <v>88.2</v>
      </c>
      <c r="BV12" s="5">
        <v>87.75</v>
      </c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</row>
    <row r="13" spans="1:88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48.55</v>
      </c>
      <c r="BQ13" s="5">
        <v>48.35</v>
      </c>
      <c r="BR13" s="5">
        <v>48.75</v>
      </c>
      <c r="BS13" s="5">
        <v>49.35</v>
      </c>
      <c r="BT13" s="5">
        <v>48</v>
      </c>
      <c r="BU13" s="5">
        <v>47.4</v>
      </c>
      <c r="BV13" s="5">
        <v>47.45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</row>
    <row r="14" spans="1:88" x14ac:dyDescent="0.25">
      <c r="A14" s="12">
        <f t="shared" si="0"/>
        <v>29.75</v>
      </c>
      <c r="B14" s="12">
        <f t="shared" si="1"/>
        <v>41.85</v>
      </c>
      <c r="C14" s="12">
        <f t="shared" si="2"/>
        <v>12.100000000000001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39.299999999999997</v>
      </c>
      <c r="BQ14" s="5">
        <v>39.1</v>
      </c>
      <c r="BR14" s="5">
        <v>38.75</v>
      </c>
      <c r="BS14" s="5">
        <v>36.85</v>
      </c>
      <c r="BT14" s="5">
        <v>36.1</v>
      </c>
      <c r="BU14" s="5">
        <v>34.799999999999997</v>
      </c>
      <c r="BV14" s="5">
        <v>34.4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</row>
    <row r="15" spans="1:88" x14ac:dyDescent="0.25">
      <c r="A15" s="12">
        <f t="shared" si="0"/>
        <v>24.5</v>
      </c>
      <c r="B15" s="12">
        <f t="shared" si="1"/>
        <v>36.4</v>
      </c>
      <c r="C15" s="12">
        <f t="shared" si="2"/>
        <v>11.899999999999999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25.25</v>
      </c>
      <c r="BQ15" s="5">
        <v>26.25</v>
      </c>
      <c r="BR15" s="5">
        <v>25.8</v>
      </c>
      <c r="BS15" s="5">
        <v>25.3</v>
      </c>
      <c r="BT15" s="5">
        <v>25.15</v>
      </c>
      <c r="BU15" s="5">
        <v>24.85</v>
      </c>
      <c r="BV15" s="5">
        <v>24.5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</row>
    <row r="16" spans="1:88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696.85</v>
      </c>
      <c r="BQ16" s="5">
        <v>704.9</v>
      </c>
      <c r="BR16" s="5">
        <v>703.5</v>
      </c>
      <c r="BS16" s="5">
        <v>690.55</v>
      </c>
      <c r="BT16" s="5">
        <v>682.8</v>
      </c>
      <c r="BU16" s="5">
        <v>679</v>
      </c>
      <c r="BV16" s="5">
        <v>688.25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</row>
    <row r="17" spans="1:88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44" t="s">
        <v>26</v>
      </c>
      <c r="E17" s="28">
        <v>670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475.85</v>
      </c>
      <c r="BQ17" s="5">
        <v>474.5</v>
      </c>
      <c r="BR17" s="5">
        <v>477</v>
      </c>
      <c r="BS17" s="5">
        <v>473.1</v>
      </c>
      <c r="BT17" s="5">
        <v>471.2</v>
      </c>
      <c r="BU17" s="5">
        <v>467</v>
      </c>
      <c r="BV17" s="5">
        <v>479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</row>
    <row r="18" spans="1:88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295.5</v>
      </c>
      <c r="BQ18" s="5">
        <v>294</v>
      </c>
      <c r="BR18" s="5">
        <v>296</v>
      </c>
      <c r="BS18" s="5">
        <v>287</v>
      </c>
      <c r="BT18" s="5">
        <v>275.2</v>
      </c>
      <c r="BU18" s="5">
        <v>261.60000000000002</v>
      </c>
      <c r="BV18" s="5">
        <v>265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</row>
    <row r="19" spans="1:88" x14ac:dyDescent="0.25">
      <c r="A19" s="12">
        <f t="shared" si="0"/>
        <v>440.7</v>
      </c>
      <c r="B19" s="12">
        <f t="shared" si="1"/>
        <v>652.5</v>
      </c>
      <c r="C19" s="12">
        <f t="shared" si="2"/>
        <v>211.8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572.29999999999995</v>
      </c>
      <c r="BQ19" s="5">
        <v>588.75</v>
      </c>
      <c r="BR19" s="5">
        <v>592</v>
      </c>
      <c r="BS19" s="5">
        <v>619.75</v>
      </c>
      <c r="BT19" s="5">
        <v>648.15</v>
      </c>
      <c r="BU19" s="5">
        <v>646</v>
      </c>
      <c r="BV19" s="5">
        <v>652.5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</row>
    <row r="20" spans="1:88" x14ac:dyDescent="0.25">
      <c r="A20" s="12">
        <f t="shared" si="0"/>
        <v>677</v>
      </c>
      <c r="B20" s="12">
        <f t="shared" si="1"/>
        <v>795.95</v>
      </c>
      <c r="C20" s="12">
        <f t="shared" si="2"/>
        <v>118.95000000000005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776.25</v>
      </c>
      <c r="BQ20" s="5">
        <v>788.15</v>
      </c>
      <c r="BR20" s="5">
        <v>743.1</v>
      </c>
      <c r="BS20" s="5">
        <v>708.1</v>
      </c>
      <c r="BT20" s="5">
        <v>699</v>
      </c>
      <c r="BU20" s="5">
        <v>698</v>
      </c>
      <c r="BV20" s="5">
        <v>713.75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</row>
    <row r="21" spans="1:88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497.85</v>
      </c>
      <c r="BQ21" s="5">
        <v>506.7</v>
      </c>
      <c r="BR21" s="5">
        <v>503.4</v>
      </c>
      <c r="BS21" s="5">
        <v>498</v>
      </c>
      <c r="BT21" s="5">
        <v>498</v>
      </c>
      <c r="BU21" s="5">
        <v>488.95</v>
      </c>
      <c r="BV21" s="5">
        <v>489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</row>
    <row r="22" spans="1:88" ht="15.75" customHeight="1" x14ac:dyDescent="0.25">
      <c r="A22" s="12">
        <f t="shared" si="0"/>
        <v>315.2</v>
      </c>
      <c r="B22" s="12">
        <f t="shared" si="1"/>
        <v>388</v>
      </c>
      <c r="C22" s="12">
        <f t="shared" si="2"/>
        <v>72.800000000000011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365.35</v>
      </c>
      <c r="BQ22" s="5">
        <v>379.5</v>
      </c>
      <c r="BR22" s="5">
        <v>383</v>
      </c>
      <c r="BS22" s="5">
        <v>371.2</v>
      </c>
      <c r="BT22" s="5">
        <v>388</v>
      </c>
      <c r="BU22" s="5">
        <v>382.3</v>
      </c>
      <c r="BV22" s="5">
        <v>384.5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</row>
    <row r="23" spans="1:88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60.95</v>
      </c>
      <c r="BQ23" s="5">
        <v>61.5</v>
      </c>
      <c r="BR23" s="5">
        <v>60.45</v>
      </c>
      <c r="BS23" s="5">
        <v>57.95</v>
      </c>
      <c r="BT23" s="5">
        <v>58.3</v>
      </c>
      <c r="BU23" s="5">
        <v>57.35</v>
      </c>
      <c r="BV23" s="5">
        <v>59.95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</row>
    <row r="24" spans="1:88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245.25</v>
      </c>
      <c r="BQ24" s="5">
        <v>246.3</v>
      </c>
      <c r="BR24" s="5">
        <v>241.6</v>
      </c>
      <c r="BS24" s="5">
        <v>238.6</v>
      </c>
      <c r="BT24" s="5">
        <v>237.4</v>
      </c>
      <c r="BU24" s="5">
        <v>237.3</v>
      </c>
      <c r="BV24" s="5">
        <v>239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</row>
    <row r="25" spans="1:88" x14ac:dyDescent="0.25">
      <c r="A25" s="12">
        <f t="shared" si="0"/>
        <v>876</v>
      </c>
      <c r="B25" s="12">
        <f t="shared" si="1"/>
        <v>989.95</v>
      </c>
      <c r="C25" s="12">
        <f t="shared" si="2"/>
        <v>113.95000000000005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955.75</v>
      </c>
      <c r="BQ25" s="5">
        <v>956.2</v>
      </c>
      <c r="BR25" s="5">
        <v>963.5</v>
      </c>
      <c r="BS25" s="5">
        <v>952.55</v>
      </c>
      <c r="BT25" s="5">
        <v>949.1</v>
      </c>
      <c r="BU25" s="5">
        <v>950.75</v>
      </c>
      <c r="BV25" s="5">
        <v>989.95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</row>
    <row r="26" spans="1:88" x14ac:dyDescent="0.25">
      <c r="A26" s="12">
        <f t="shared" si="0"/>
        <v>83.1</v>
      </c>
      <c r="B26" s="12">
        <f t="shared" si="1"/>
        <v>96</v>
      </c>
      <c r="C26" s="12">
        <f t="shared" si="2"/>
        <v>12.900000000000006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93.5</v>
      </c>
      <c r="BQ26" s="5">
        <v>95.85</v>
      </c>
      <c r="BR26" s="5">
        <v>94.95</v>
      </c>
      <c r="BS26" s="5">
        <v>92.65</v>
      </c>
      <c r="BT26" s="5">
        <v>92.05</v>
      </c>
      <c r="BU26" s="5">
        <v>92.25</v>
      </c>
      <c r="BV26" s="5">
        <v>94.15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</row>
    <row r="27" spans="1:88" x14ac:dyDescent="0.25">
      <c r="A27" s="12">
        <f t="shared" si="0"/>
        <v>36.200000000000003</v>
      </c>
      <c r="B27" s="12">
        <f t="shared" si="1"/>
        <v>44.75</v>
      </c>
      <c r="C27" s="12">
        <f t="shared" si="2"/>
        <v>8.5499999999999972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38.700000000000003</v>
      </c>
      <c r="BQ27" s="5">
        <v>38.25</v>
      </c>
      <c r="BR27" s="5">
        <v>38.85</v>
      </c>
      <c r="BS27" s="5">
        <v>38.200000000000003</v>
      </c>
      <c r="BT27" s="5">
        <v>37.549999999999997</v>
      </c>
      <c r="BU27" s="5">
        <v>36.200000000000003</v>
      </c>
      <c r="BV27" s="5">
        <v>39.950000000000003</v>
      </c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</row>
    <row r="28" spans="1:88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134.1</v>
      </c>
      <c r="BQ28" s="5">
        <v>131.44999999999999</v>
      </c>
      <c r="BR28" s="5">
        <v>127</v>
      </c>
      <c r="BS28" s="5">
        <v>122.65</v>
      </c>
      <c r="BT28" s="5">
        <v>120.3</v>
      </c>
      <c r="BU28" s="5">
        <v>121</v>
      </c>
      <c r="BV28" s="5">
        <v>121.6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spans="1:88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69.400000000000006</v>
      </c>
      <c r="BQ29" s="5">
        <v>69.650000000000006</v>
      </c>
      <c r="BR29" s="5">
        <v>67.95</v>
      </c>
      <c r="BS29" s="5">
        <v>66.5</v>
      </c>
      <c r="BT29" s="5">
        <v>65.75</v>
      </c>
      <c r="BU29" s="5">
        <v>64.2</v>
      </c>
      <c r="BV29" s="5">
        <v>66</v>
      </c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</row>
    <row r="30" spans="1:88" x14ac:dyDescent="0.25">
      <c r="A30" s="12">
        <f t="shared" si="0"/>
        <v>39.25</v>
      </c>
      <c r="B30" s="12">
        <f t="shared" si="1"/>
        <v>50.95</v>
      </c>
      <c r="C30" s="12">
        <f t="shared" si="2"/>
        <v>11.700000000000003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47.6</v>
      </c>
      <c r="BQ30" s="5">
        <v>48.2</v>
      </c>
      <c r="BR30" s="5">
        <v>48.75</v>
      </c>
      <c r="BS30" s="5">
        <v>41.8</v>
      </c>
      <c r="BT30" s="5">
        <v>41.85</v>
      </c>
      <c r="BU30" s="5">
        <v>40.25</v>
      </c>
      <c r="BV30" s="5">
        <v>40.299999999999997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</row>
    <row r="31" spans="1:88" x14ac:dyDescent="0.25">
      <c r="A31" s="12">
        <f t="shared" si="0"/>
        <v>130.19999999999999</v>
      </c>
      <c r="B31" s="12">
        <f t="shared" si="1"/>
        <v>156.85</v>
      </c>
      <c r="C31" s="12">
        <f t="shared" si="2"/>
        <v>26.650000000000006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136.5</v>
      </c>
      <c r="BQ31" s="5">
        <v>138.9</v>
      </c>
      <c r="BR31" s="5">
        <v>134.19999999999999</v>
      </c>
      <c r="BS31" s="5">
        <v>132.15</v>
      </c>
      <c r="BT31" s="5">
        <v>130.19999999999999</v>
      </c>
      <c r="BU31" s="5">
        <v>139.85</v>
      </c>
      <c r="BV31" s="5">
        <v>130.69999999999999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</row>
    <row r="32" spans="1:88" x14ac:dyDescent="0.25">
      <c r="A32" s="12">
        <f t="shared" si="0"/>
        <v>96.65</v>
      </c>
      <c r="B32" s="12">
        <f t="shared" si="1"/>
        <v>121.8</v>
      </c>
      <c r="C32" s="12">
        <f t="shared" si="2"/>
        <v>25.149999999999991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104.9</v>
      </c>
      <c r="BQ32" s="5">
        <v>106.15</v>
      </c>
      <c r="BR32" s="5">
        <v>104.5</v>
      </c>
      <c r="BS32" s="5">
        <v>102</v>
      </c>
      <c r="BT32" s="5">
        <v>101.5</v>
      </c>
      <c r="BU32" s="5">
        <v>96.65</v>
      </c>
      <c r="BV32" s="5">
        <v>99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</row>
    <row r="33" spans="1:88" x14ac:dyDescent="0.25">
      <c r="A33" s="12">
        <f t="shared" si="0"/>
        <v>56.75</v>
      </c>
      <c r="B33" s="12">
        <f t="shared" si="1"/>
        <v>67.099999999999994</v>
      </c>
      <c r="C33" s="12">
        <f t="shared" si="2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60.35</v>
      </c>
      <c r="BQ33" s="5">
        <v>60.25</v>
      </c>
      <c r="BR33" s="5">
        <v>59.45</v>
      </c>
      <c r="BS33" s="5">
        <v>60.4</v>
      </c>
      <c r="BT33" s="5">
        <v>60.85</v>
      </c>
      <c r="BU33" s="5">
        <v>59.75</v>
      </c>
      <c r="BV33" s="5">
        <v>58.85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</row>
    <row r="34" spans="1:88" x14ac:dyDescent="0.25">
      <c r="A34" s="12">
        <f t="shared" si="0"/>
        <v>167.9</v>
      </c>
      <c r="B34" s="12">
        <f t="shared" si="1"/>
        <v>236.1</v>
      </c>
      <c r="C34" s="12">
        <f t="shared" ref="C34" si="3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204.55</v>
      </c>
      <c r="BQ34" s="5">
        <v>206.05</v>
      </c>
      <c r="BR34" s="5">
        <v>204</v>
      </c>
      <c r="BS34" s="5">
        <v>197.5</v>
      </c>
      <c r="BT34" s="5">
        <v>195.9</v>
      </c>
      <c r="BU34" s="5">
        <v>185.75</v>
      </c>
      <c r="BV34" s="5">
        <v>184</v>
      </c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</row>
    <row r="35" spans="1:88" x14ac:dyDescent="0.25">
      <c r="A35" s="12">
        <f t="shared" si="0"/>
        <v>661</v>
      </c>
      <c r="B35" s="12">
        <f t="shared" si="1"/>
        <v>714.65</v>
      </c>
      <c r="C35" s="12">
        <f t="shared" ref="C35" si="4">B35-A35</f>
        <v>53.649999999999977</v>
      </c>
      <c r="D35" s="45" t="s">
        <v>281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v>661</v>
      </c>
      <c r="AR35" s="5">
        <v>680.1</v>
      </c>
      <c r="AS35" s="5">
        <v>686.3</v>
      </c>
      <c r="AT35" s="5"/>
      <c r="AU35" s="5">
        <v>685</v>
      </c>
      <c r="AV35" s="5">
        <v>680.3</v>
      </c>
      <c r="AW35" s="5">
        <v>666.1</v>
      </c>
      <c r="AX35" s="5">
        <v>680</v>
      </c>
      <c r="AY35" s="5">
        <v>685</v>
      </c>
      <c r="AZ35" s="5">
        <v>687</v>
      </c>
      <c r="BA35" s="5">
        <v>687.5</v>
      </c>
      <c r="BB35" s="5">
        <v>701</v>
      </c>
      <c r="BC35" s="5">
        <v>695.45</v>
      </c>
      <c r="BD35" s="5">
        <v>709.15</v>
      </c>
      <c r="BE35" s="5">
        <v>714.65</v>
      </c>
      <c r="BF35" s="5">
        <v>692.5</v>
      </c>
      <c r="BG35" s="5">
        <v>704.95</v>
      </c>
      <c r="BH35" s="5">
        <v>678.55</v>
      </c>
      <c r="BI35" s="5">
        <v>683.7</v>
      </c>
      <c r="BJ35" s="5">
        <v>683</v>
      </c>
      <c r="BK35" s="5">
        <v>681</v>
      </c>
      <c r="BL35" s="5">
        <v>677</v>
      </c>
      <c r="BM35" s="5">
        <v>677</v>
      </c>
      <c r="BN35" s="5">
        <v>677</v>
      </c>
      <c r="BO35" s="5">
        <v>680.5</v>
      </c>
      <c r="BP35" s="5">
        <v>675.7</v>
      </c>
      <c r="BQ35" s="5">
        <v>679</v>
      </c>
      <c r="BR35" s="5">
        <v>680.5</v>
      </c>
      <c r="BS35" s="5">
        <v>686.8</v>
      </c>
      <c r="BT35" s="5">
        <v>686.8</v>
      </c>
      <c r="BU35" s="5">
        <v>686</v>
      </c>
      <c r="BV35" s="5">
        <v>679.55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</row>
    <row r="36" spans="1:88" x14ac:dyDescent="0.25">
      <c r="A36" s="12">
        <f t="shared" si="0"/>
        <v>402.9</v>
      </c>
      <c r="B36" s="12">
        <f t="shared" si="1"/>
        <v>520</v>
      </c>
      <c r="C36" s="12">
        <f t="shared" ref="C36" si="5">B36-A36</f>
        <v>117.10000000000002</v>
      </c>
      <c r="D36" s="45" t="s">
        <v>290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>
        <v>520</v>
      </c>
      <c r="BB36" s="5">
        <v>452.5</v>
      </c>
      <c r="BC36" s="5">
        <v>442.95</v>
      </c>
      <c r="BD36" s="5">
        <v>427.75</v>
      </c>
      <c r="BE36" s="5">
        <v>443.45</v>
      </c>
      <c r="BF36" s="5">
        <v>425.95</v>
      </c>
      <c r="BG36" s="5">
        <v>421.65</v>
      </c>
      <c r="BH36" s="5">
        <v>402.9</v>
      </c>
      <c r="BI36" s="5">
        <v>411.1</v>
      </c>
      <c r="BJ36" s="5">
        <v>412.1</v>
      </c>
      <c r="BK36" s="5">
        <v>411.95</v>
      </c>
      <c r="BL36" s="5">
        <v>416.7</v>
      </c>
      <c r="BM36" s="5">
        <v>405.05</v>
      </c>
      <c r="BN36" s="5">
        <v>446.3</v>
      </c>
      <c r="BO36" s="5">
        <v>470.4</v>
      </c>
      <c r="BP36" s="5">
        <v>487.5</v>
      </c>
      <c r="BQ36" s="5">
        <v>491.7</v>
      </c>
      <c r="BR36" s="5">
        <v>469.85</v>
      </c>
      <c r="BS36" s="5">
        <v>465</v>
      </c>
      <c r="BT36" s="5">
        <v>438.6</v>
      </c>
      <c r="BU36" s="5">
        <v>416.7</v>
      </c>
      <c r="BV36" s="5">
        <v>437.5</v>
      </c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</row>
    <row r="37" spans="1:88" x14ac:dyDescent="0.25">
      <c r="A37" s="12">
        <f t="shared" si="0"/>
        <v>226</v>
      </c>
      <c r="B37" s="12">
        <f t="shared" si="1"/>
        <v>396.85</v>
      </c>
      <c r="C37" s="12">
        <f t="shared" ref="C37" si="6">B37-A37</f>
        <v>170.85000000000002</v>
      </c>
      <c r="D37" s="45" t="s">
        <v>297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>
        <v>226</v>
      </c>
      <c r="BG37" s="5">
        <v>245</v>
      </c>
      <c r="BH37" s="5">
        <v>251.5</v>
      </c>
      <c r="BI37" s="5">
        <v>242</v>
      </c>
      <c r="BJ37" s="5">
        <v>245.7</v>
      </c>
      <c r="BK37" s="5">
        <v>262.35000000000002</v>
      </c>
      <c r="BL37" s="5">
        <v>270.60000000000002</v>
      </c>
      <c r="BM37" s="5">
        <v>281</v>
      </c>
      <c r="BN37" s="5">
        <v>309.95</v>
      </c>
      <c r="BO37" s="5">
        <v>332</v>
      </c>
      <c r="BP37" s="5">
        <v>361</v>
      </c>
      <c r="BQ37" s="5">
        <v>374.25</v>
      </c>
      <c r="BR37" s="5">
        <v>384</v>
      </c>
      <c r="BS37" s="5">
        <v>396.85</v>
      </c>
      <c r="BT37" s="5">
        <v>382.9</v>
      </c>
      <c r="BU37" s="5">
        <v>365.7</v>
      </c>
      <c r="BV37" s="5">
        <v>347.45</v>
      </c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</row>
    <row r="38" spans="1:88" x14ac:dyDescent="0.25">
      <c r="A38" s="12">
        <f t="shared" si="0"/>
        <v>485</v>
      </c>
      <c r="B38" s="12">
        <f t="shared" si="1"/>
        <v>515.4</v>
      </c>
      <c r="C38" s="12">
        <f t="shared" ref="C38" si="7">B38-A38</f>
        <v>30.399999999999977</v>
      </c>
      <c r="D38" s="45" t="s">
        <v>298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515</v>
      </c>
      <c r="BH38" s="5">
        <v>495.25</v>
      </c>
      <c r="BI38" s="5">
        <v>485.45</v>
      </c>
      <c r="BJ38" s="5">
        <v>485.3</v>
      </c>
      <c r="BK38" s="5">
        <v>489.65</v>
      </c>
      <c r="BL38" s="5">
        <v>485</v>
      </c>
      <c r="BM38" s="5">
        <v>496.6</v>
      </c>
      <c r="BN38" s="5">
        <v>494</v>
      </c>
      <c r="BO38" s="5">
        <v>500.1</v>
      </c>
      <c r="BP38" s="5">
        <v>508.6</v>
      </c>
      <c r="BQ38" s="5">
        <v>515.4</v>
      </c>
      <c r="BR38" s="5">
        <v>501.3</v>
      </c>
      <c r="BS38" s="5">
        <v>512</v>
      </c>
      <c r="BT38" s="5">
        <v>514</v>
      </c>
      <c r="BU38" s="5">
        <v>505.35</v>
      </c>
      <c r="BV38" s="5">
        <v>500</v>
      </c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</row>
    <row r="39" spans="1:88" x14ac:dyDescent="0.25">
      <c r="A39" s="12">
        <f t="shared" si="0"/>
        <v>75.2</v>
      </c>
      <c r="B39" s="12">
        <f t="shared" si="1"/>
        <v>78.5</v>
      </c>
      <c r="C39" s="12">
        <f t="shared" ref="C39" si="8">B39-A39</f>
        <v>3.2999999999999972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>
        <v>78</v>
      </c>
      <c r="BK39" s="5">
        <v>77.900000000000006</v>
      </c>
      <c r="BL39" s="5">
        <v>77.95</v>
      </c>
      <c r="BM39" s="5">
        <v>76</v>
      </c>
      <c r="BN39" s="5">
        <v>76.849999999999994</v>
      </c>
      <c r="BO39" s="5">
        <v>78.5</v>
      </c>
      <c r="BP39" s="5">
        <v>75.2</v>
      </c>
      <c r="BQ39" s="5">
        <v>75.900000000000006</v>
      </c>
      <c r="BR39" s="5">
        <v>77.099999999999994</v>
      </c>
      <c r="BS39" s="5">
        <v>77.25</v>
      </c>
      <c r="BT39" s="5">
        <v>76</v>
      </c>
      <c r="BU39" s="5">
        <v>76.400000000000006</v>
      </c>
      <c r="BV39" s="5">
        <v>76.7</v>
      </c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</row>
    <row r="40" spans="1:88" x14ac:dyDescent="0.25">
      <c r="A40" s="12">
        <f t="shared" si="0"/>
        <v>417.75</v>
      </c>
      <c r="B40" s="12">
        <f t="shared" si="1"/>
        <v>472</v>
      </c>
      <c r="C40" s="12">
        <f t="shared" ref="C40" si="9">B40-A40</f>
        <v>54.25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>
        <v>465.55</v>
      </c>
      <c r="BK40" s="5">
        <v>461</v>
      </c>
      <c r="BL40" s="5">
        <v>469.15</v>
      </c>
      <c r="BM40" s="5">
        <v>466</v>
      </c>
      <c r="BN40" s="5">
        <v>472</v>
      </c>
      <c r="BO40" s="5">
        <v>467</v>
      </c>
      <c r="BP40" s="5">
        <v>450.55</v>
      </c>
      <c r="BQ40" s="5">
        <v>444.05</v>
      </c>
      <c r="BR40" s="5">
        <v>428</v>
      </c>
      <c r="BS40" s="5">
        <v>427</v>
      </c>
      <c r="BT40" s="5">
        <v>417.75</v>
      </c>
      <c r="BU40" s="5">
        <v>424.9</v>
      </c>
      <c r="BV40" s="5">
        <v>425</v>
      </c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</row>
    <row r="41" spans="1:88" x14ac:dyDescent="0.25">
      <c r="A41" s="12">
        <f t="shared" si="0"/>
        <v>192.65</v>
      </c>
      <c r="B41" s="12">
        <f t="shared" si="1"/>
        <v>215.25</v>
      </c>
      <c r="C41" s="12">
        <f t="shared" ref="C41" si="10">B41-A41</f>
        <v>22.599999999999994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>
        <v>208</v>
      </c>
      <c r="BM41" s="5">
        <v>209.8</v>
      </c>
      <c r="BN41" s="5">
        <v>203.65</v>
      </c>
      <c r="BO41" s="5">
        <v>201.7</v>
      </c>
      <c r="BP41" s="5">
        <v>192.65</v>
      </c>
      <c r="BQ41" s="5">
        <v>196.9</v>
      </c>
      <c r="BR41" s="5">
        <v>204.8</v>
      </c>
      <c r="BS41" s="5">
        <v>215.25</v>
      </c>
      <c r="BT41" s="5">
        <v>208.5</v>
      </c>
      <c r="BU41" s="5">
        <v>198.3</v>
      </c>
      <c r="BV41" s="5">
        <v>206</v>
      </c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</row>
    <row r="42" spans="1:88" x14ac:dyDescent="0.25">
      <c r="A42" s="12">
        <f t="shared" si="0"/>
        <v>35</v>
      </c>
      <c r="B42" s="12">
        <f t="shared" si="1"/>
        <v>38.65</v>
      </c>
      <c r="C42" s="12">
        <f t="shared" ref="C42:C45" si="11">B42-A42</f>
        <v>3.6499999999999986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>
        <v>38.1</v>
      </c>
      <c r="BO42" s="5">
        <v>36.950000000000003</v>
      </c>
      <c r="BP42" s="5">
        <v>38.65</v>
      </c>
      <c r="BQ42" s="5">
        <v>38.35</v>
      </c>
      <c r="BR42" s="5">
        <v>38.450000000000003</v>
      </c>
      <c r="BS42" s="5">
        <v>36.4</v>
      </c>
      <c r="BT42" s="5">
        <v>35.299999999999997</v>
      </c>
      <c r="BU42" s="5">
        <v>35</v>
      </c>
      <c r="BV42" s="5">
        <v>36</v>
      </c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</row>
    <row r="43" spans="1:88" x14ac:dyDescent="0.25">
      <c r="A43" s="12">
        <f t="shared" si="0"/>
        <v>577.45000000000005</v>
      </c>
      <c r="B43" s="12">
        <f t="shared" ref="B43:B44" si="12">MAX(E43:ZW43)</f>
        <v>626.70000000000005</v>
      </c>
      <c r="C43" s="12">
        <f t="shared" si="11"/>
        <v>49.25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>
        <v>585</v>
      </c>
      <c r="BP43" s="5">
        <v>577.45000000000005</v>
      </c>
      <c r="BQ43" s="5">
        <v>597.20000000000005</v>
      </c>
      <c r="BR43" s="5">
        <v>584</v>
      </c>
      <c r="BS43" s="5">
        <v>616.15</v>
      </c>
      <c r="BT43" s="5">
        <v>619</v>
      </c>
      <c r="BU43" s="5">
        <v>610</v>
      </c>
      <c r="BV43" s="5">
        <v>626.70000000000005</v>
      </c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</row>
    <row r="44" spans="1:88" x14ac:dyDescent="0.25">
      <c r="A44" s="12">
        <f t="shared" si="0"/>
        <v>822.95</v>
      </c>
      <c r="B44" s="12">
        <f t="shared" si="12"/>
        <v>856</v>
      </c>
      <c r="C44" s="12">
        <f t="shared" si="11"/>
        <v>33.049999999999955</v>
      </c>
      <c r="D44" s="45" t="s">
        <v>310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>
        <v>856</v>
      </c>
      <c r="BP44" s="5">
        <v>832.8</v>
      </c>
      <c r="BQ44" s="5">
        <v>830.25</v>
      </c>
      <c r="BR44" s="5">
        <v>832.95</v>
      </c>
      <c r="BS44" s="5">
        <v>826</v>
      </c>
      <c r="BT44" s="5">
        <v>835</v>
      </c>
      <c r="BU44" s="5">
        <v>822.95</v>
      </c>
      <c r="BV44" s="5">
        <v>828.55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</row>
    <row r="45" spans="1:88" x14ac:dyDescent="0.25">
      <c r="A45" s="12">
        <f t="shared" si="0"/>
        <v>134.9</v>
      </c>
      <c r="B45" s="12">
        <f>MAX(E45:ZW45)</f>
        <v>146</v>
      </c>
      <c r="C45" s="12">
        <f t="shared" si="11"/>
        <v>11.099999999999994</v>
      </c>
      <c r="D45" s="45" t="s">
        <v>311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>
        <v>146</v>
      </c>
      <c r="BQ45" s="5">
        <v>141.80000000000001</v>
      </c>
      <c r="BR45" s="5">
        <v>140.30000000000001</v>
      </c>
      <c r="BS45" s="5">
        <v>137.9</v>
      </c>
      <c r="BT45" s="5">
        <v>140.25</v>
      </c>
      <c r="BU45" s="5">
        <v>134.9</v>
      </c>
      <c r="BV45" s="5">
        <v>137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</row>
    <row r="46" spans="1:88" x14ac:dyDescent="0.25">
      <c r="A46" s="12">
        <f t="shared" ref="A46" si="13">MIN(E46:ZW46)</f>
        <v>679.8</v>
      </c>
      <c r="B46" s="12">
        <f>MAX(E46:ZW46)</f>
        <v>770</v>
      </c>
      <c r="C46" s="12">
        <f t="shared" ref="C46" si="14">B46-A46</f>
        <v>90.200000000000045</v>
      </c>
      <c r="D46" s="45" t="s">
        <v>313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>
        <v>770</v>
      </c>
      <c r="BT46" s="5">
        <v>696</v>
      </c>
      <c r="BU46" s="5">
        <v>680.25</v>
      </c>
      <c r="BV46" s="5">
        <v>679.8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</row>
    <row r="47" spans="1:88" x14ac:dyDescent="0.25">
      <c r="A47" s="12">
        <f t="shared" ref="A47" si="15">MIN(E47:ZW47)</f>
        <v>776.5</v>
      </c>
      <c r="B47" s="12">
        <f>MAX(E47:ZW47)</f>
        <v>790</v>
      </c>
      <c r="C47" s="12">
        <f t="shared" ref="C47" si="16">B47-A47</f>
        <v>13.5</v>
      </c>
      <c r="D47" s="45" t="s">
        <v>328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>
        <v>790</v>
      </c>
      <c r="BT47" s="5">
        <v>783.15</v>
      </c>
      <c r="BU47" s="5">
        <v>776.5</v>
      </c>
      <c r="BV47" s="5">
        <v>785</v>
      </c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292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8" workbookViewId="0">
      <selection activeCell="F32" sqref="F32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1102233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373156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282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283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284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285</v>
      </c>
      <c r="J27" s="12">
        <v>2500</v>
      </c>
      <c r="K27" s="31">
        <v>43011</v>
      </c>
    </row>
    <row r="28" spans="1:11" x14ac:dyDescent="0.25">
      <c r="A28" s="10" t="s">
        <v>282</v>
      </c>
      <c r="B28" s="12">
        <v>2500</v>
      </c>
      <c r="C28" s="31">
        <v>43006</v>
      </c>
      <c r="I28" s="39" t="s">
        <v>286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283</v>
      </c>
      <c r="B30" s="12">
        <v>4000</v>
      </c>
      <c r="C30" s="31">
        <v>43009</v>
      </c>
      <c r="I30" s="39" t="s">
        <v>287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284</v>
      </c>
      <c r="B32" s="12">
        <v>1000</v>
      </c>
      <c r="C32" s="31">
        <v>43011</v>
      </c>
      <c r="I32" s="39" t="s">
        <v>288</v>
      </c>
      <c r="J32" s="12">
        <v>5000</v>
      </c>
      <c r="K32" s="31">
        <v>43017</v>
      </c>
    </row>
    <row r="33" spans="1:11" x14ac:dyDescent="0.25">
      <c r="A33" s="39" t="s">
        <v>285</v>
      </c>
      <c r="B33" s="12">
        <v>2500</v>
      </c>
      <c r="C33" s="31">
        <v>43011</v>
      </c>
      <c r="I33" s="39" t="s">
        <v>289</v>
      </c>
      <c r="J33" s="12">
        <v>5000</v>
      </c>
      <c r="K33" s="31">
        <v>43019</v>
      </c>
    </row>
    <row r="34" spans="1:11" x14ac:dyDescent="0.25">
      <c r="A34" s="39" t="s">
        <v>286</v>
      </c>
      <c r="B34" s="12">
        <v>30000</v>
      </c>
      <c r="C34" s="31">
        <v>43013</v>
      </c>
      <c r="I34" s="9" t="s">
        <v>291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294</v>
      </c>
      <c r="J35" s="12">
        <v>4000</v>
      </c>
      <c r="K35" s="31">
        <v>43028</v>
      </c>
    </row>
    <row r="36" spans="1:11" x14ac:dyDescent="0.25">
      <c r="A36" s="39" t="s">
        <v>287</v>
      </c>
      <c r="B36" s="12">
        <v>19700</v>
      </c>
      <c r="C36" s="31">
        <v>43017</v>
      </c>
      <c r="I36" s="53" t="s">
        <v>304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288</v>
      </c>
      <c r="B38" s="12">
        <v>5000</v>
      </c>
      <c r="C38" s="31">
        <v>43017</v>
      </c>
    </row>
    <row r="39" spans="1:11" x14ac:dyDescent="0.25">
      <c r="A39" s="39" t="s">
        <v>289</v>
      </c>
      <c r="B39" s="12">
        <v>5000</v>
      </c>
      <c r="C39" s="31">
        <v>43019</v>
      </c>
    </row>
    <row r="40" spans="1:11" x14ac:dyDescent="0.25">
      <c r="A40" s="39" t="s">
        <v>291</v>
      </c>
      <c r="B40" s="12">
        <v>56000</v>
      </c>
      <c r="C40" s="31">
        <v>43025</v>
      </c>
    </row>
    <row r="41" spans="1:11" x14ac:dyDescent="0.25">
      <c r="A41" s="39" t="s">
        <v>293</v>
      </c>
      <c r="B41" s="12">
        <v>16500</v>
      </c>
      <c r="C41" s="31">
        <v>43027</v>
      </c>
    </row>
    <row r="42" spans="1:11" x14ac:dyDescent="0.25">
      <c r="A42" s="39" t="s">
        <v>294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304</v>
      </c>
      <c r="B43" s="12">
        <v>13790</v>
      </c>
      <c r="C43" s="31">
        <v>43037</v>
      </c>
    </row>
    <row r="44" spans="1:11" x14ac:dyDescent="0.25">
      <c r="A44" s="39" t="s">
        <v>314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2017-11-16T11:05:56Z</dcterms:modified>
</cp:coreProperties>
</file>