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817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V1" i="6" l="1"/>
  <c r="A45" i="5" l="1"/>
  <c r="B45" i="5"/>
  <c r="A46" i="5"/>
  <c r="B46" i="5"/>
  <c r="C46" i="5" l="1"/>
  <c r="C45" i="5"/>
  <c r="A44" i="5"/>
  <c r="B44" i="5"/>
  <c r="A43" i="5"/>
  <c r="B43" i="5"/>
  <c r="J42" i="9"/>
  <c r="B42" i="5"/>
  <c r="A42" i="5"/>
  <c r="C43" i="5" l="1"/>
  <c r="C44" i="5"/>
  <c r="C42" i="5"/>
  <c r="A41" i="5" l="1"/>
  <c r="B41" i="5"/>
  <c r="C41" i="5" l="1"/>
  <c r="A40" i="5"/>
  <c r="B40" i="5"/>
  <c r="C40" i="5" l="1"/>
  <c r="A39" i="5"/>
  <c r="B39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25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9" i="5"/>
  <c r="C30" i="5"/>
  <c r="C32" i="5"/>
  <c r="C34" i="5"/>
  <c r="C36" i="5"/>
  <c r="C38" i="5"/>
  <c r="C5" i="5"/>
  <c r="C9" i="5"/>
  <c r="C12" i="5"/>
  <c r="C16" i="5"/>
  <c r="C20" i="5"/>
  <c r="C24" i="5"/>
  <c r="C26" i="5"/>
  <c r="C28" i="5"/>
  <c r="C31" i="5"/>
  <c r="C33" i="5"/>
  <c r="C35" i="5"/>
  <c r="C37" i="5"/>
  <c r="C3" i="5"/>
  <c r="C7" i="5"/>
  <c r="C14" i="5"/>
  <c r="C18" i="5"/>
  <c r="C22" i="5"/>
  <c r="C39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<sst xmlns="http://schemas.openxmlformats.org/spreadsheetml/2006/main" count="470" uniqueCount="312">
  <si>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</si>
  <si>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</si>
  <si>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</si>
  <si>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</si>
  <si>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</si>
  <si>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</si>
  <si>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</si>
  <si>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</si>
  <si>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</si>
  <si>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</si>
  <si>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</si>
  <si>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</si>
  <si>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</si>
  <si>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</si>
  <si>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</si>
  <si>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</si>
  <si>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</si>
  <si>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</si>
  <si>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</si>
  <si>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</si>
  <si>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</si>
  <si>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</si>
  <si>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</si>
  <si>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</si>
  <si>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</si>
  <si>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</si>
  <si>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</si>
  <si>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</si>
  <si>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</si>
  <si>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</si>
  <si>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</si>
  <si>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</si>
  <si>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</si>
  <si>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</si>
  <si>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</si>
  <si>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</si>
  <si>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</si>
  <si>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</si>
  <si>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</si>
  <si>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</si>
  <si>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</si>
  <si>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</si>
  <si>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</si>
  <si>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</si>
  <si>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</si>
  <si>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</si>
  <si>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</si>
  <si>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</si>
  <si>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</si>
  <si>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</si>
  <si>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</si>
  <si>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</si>
  <si>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</si>
  <si>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</si>
  <si>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</si>
  <si>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</si>
  <si>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</si>
  <si>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</si>
  <si>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</si>
  <si>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</si>
  <si>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</si>
  <si>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</si>
  <si>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</si>
  <si>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</si>
  <si>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</si>
  <si>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</si>
  <si>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</si>
  <si>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</si>
  <si>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</si>
  <si>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</si>
  <si>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</si>
  <si>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</si>
  <si>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</si>
  <si>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</si>
  <si>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</si>
  <si>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</si>
  <si>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</si>
  <si>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</si>
  <si>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</si>
  <si>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</si>
  <si>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</si>
  <si>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</si>
  <si>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</si>
  <si>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</si>
  <si>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</si>
  <si>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</si>
  <si>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</si>
  <si>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</si>
  <si>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</si>
  <si>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</si>
  <si>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</si>
  <si>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</si>
  <si>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</si>
  <si>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</si>
  <si>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</si>
  <si>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</si>
  <si>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</si>
  <si>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</si>
  <si>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</si>
  <si>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</si>
  <si>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</si>
  <si>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</si>
  <si>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</si>
  <si>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</si>
  <si>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</si>
  <si>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</si>
  <si>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</si>
  <si>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</si>
  <si>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</si>
  <si>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</si>
  <si>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</si>
  <si>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</si>
  <si>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</si>
  <si>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</si>
  <si>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</si>
  <si>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</si>
  <si>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</si>
  <si>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</si>
  <si>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</si>
  <si>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</si>
  <si>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</si>
  <si>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</si>
  <si>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</si>
  <si>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</si>
  <si>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</si>
  <si>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</si>
  <si>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</si>
  <si>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</si>
  <si>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</si>
  <si>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</si>
  <si>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</si>
  <si>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</si>
  <si>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</si>
  <si>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</si>
  <si>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</si>
  <si>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</si>
  <si>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</si>
  <si>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</si>
  <si>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</si>
  <si>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</si>
  <si>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</si>
  <si>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</si>
  <si>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</si>
  <si>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</si>
  <si>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</si>
  <si>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</si>
  <si>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</si>
  <si>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</si>
  <si>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</si>
  <si>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</si>
  <si>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</si>
  <si>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</si>
  <si>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</si>
  <si>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</si>
  <si>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</si>
  <si>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</si>
  <si>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</si>
  <si>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</si>
  <si>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</si>
  <si>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</si>
  <si>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</si>
  <si>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</si>
  <si>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</si>
  <si>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</si>
  <si>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</si>
  <si>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</si>
  <si>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</si>
  <si>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</si>
  <si>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</si>
  <si>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</si>
  <si>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</si>
  <si>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</si>
  <si>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</si>
  <si>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</si>
  <si>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</si>
  <si>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</si>
  <si>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</si>
  <si>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</si>
  <si>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</si>
  <si>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</si>
  <si>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</si>
  <si>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</si>
  <si>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</si>
  <si>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</si>
  <si>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</si>
  <si>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</si>
  <si>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</si>
  <si>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</si>
  <si>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</si>
  <si>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</si>
  <si>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</si>
  <si>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</si>
  <si>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</si>
  <si>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</si>
  <si>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</si>
  <si>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</si>
  <si>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</si>
  <si>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</si>
  <si>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</si>
  <si>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</si>
  <si>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</si>
  <si>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</si>
  <si>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</si>
  <si>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</si>
  <si>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</si>
  <si>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</si>
  <si>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</si>
  <si>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</si>
  <si>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</si>
  <si>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</si>
  <si>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</si>
  <si>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</si>
  <si>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</si>
  <si>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</si>
  <si>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</si>
  <si>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</si>
  <si>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</si>
  <si>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</si>
  <si>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</si>
  <si>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</si>
  <si>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</si>
  <si>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</si>
  <si>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</si>
  <si>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</si>
  <si>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</si>
  <si>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</si>
  <si>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</si>
  <si>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</si>
  <si>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</si>
  <si>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</si>
  <si>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</si>
  <si>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</si>
  <si>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</si>
  <si>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</si>
  <si>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</si>
  <si>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</si>
  <si>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</si>
  <si>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</si>
  <si>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</si>
  <si>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</si>
  <si>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</si>
  <si>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</si>
  <si>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</si>
  <si>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</si>
  <si>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</si>
  <si>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</si>
  <si>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</si>
  <si>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</si>
  <si>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</si>
  <si>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</si>
  <si>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</si>
  <si>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</si>
  <si>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</si>
  <si>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</si>
  <si>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IDBI </t>
  </si>
  <si>
    <t xml:space="preserve">GRANULES </t>
  </si>
  <si>
    <t>WELSPUNIND</t>
  </si>
  <si>
    <t xml:space="preserve">MARKSANS </t>
  </si>
  <si>
    <t>SYNDIBANK</t>
  </si>
  <si>
    <t>UCOBANK</t>
  </si>
  <si>
    <t>NCC</t>
  </si>
  <si>
    <t>PFC</t>
  </si>
  <si>
    <t>BANKBARODA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</si>
  <si>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</si>
  <si>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</si>
  <si>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</si>
  <si>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</si>
  <si>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</si>
  <si>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</si>
  <si>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</si>
  <si>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</si>
  <si>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</si>
  <si>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</si>
  <si>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</si>
  <si>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</si>
  <si>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</si>
  <si>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</si>
  <si>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</si>
  <si>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</si>
  <si>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</si>
  <si>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</si>
  <si>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</si>
  <si>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</si>
  <si>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</si>
  <si>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</si>
  <si>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</si>
  <si>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</si>
  <si>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ICICIGI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</si>
  <si>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</si>
  <si>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</si>
  <si>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</si>
  <si>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</si>
  <si>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</si>
  <si>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</si>
  <si>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</si>
  <si>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</si>
  <si>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</si>
  <si>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</si>
  <si>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</si>
  <si>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</si>
  <si>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</si>
  <si>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</si>
  <si>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</si>
  <si>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</si>
  <si>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>SOBHA</t>
  </si>
  <si>
    <t>RECLTD</t>
  </si>
  <si>
    <t xml:space="preserve">HAVELLS </t>
  </si>
  <si>
    <t>25/10/2017</t>
  </si>
  <si>
    <t>26/102017</t>
  </si>
  <si>
    <t>27/10/2017</t>
  </si>
  <si>
    <t>30/10/2017</t>
  </si>
  <si>
    <t>31/10/2017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</si>
</sst>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iwali@20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2" sqref="A22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95990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>
        <v>43009</v>
      </c>
      <c r="B21" s="20">
        <v>50000</v>
      </c>
      <c r="E21" s="3"/>
    </row>
    <row r="22" spans="1:26" x14ac:dyDescent="0.25">
      <c r="A22" s="23"/>
      <c r="B22" s="20"/>
      <c r="E22" s="3"/>
    </row>
    <row r="23" spans="1:26" x14ac:dyDescent="0.25">
      <c r="A23" s="23"/>
      <c r="B23" s="20"/>
      <c r="E23" s="3"/>
    </row>
    <row r="24" spans="1:26" x14ac:dyDescent="0.25">
      <c r="A24" s="24"/>
      <c r="B24" s="24"/>
      <c r="E24" s="3"/>
    </row>
    <row r="25" spans="1:26" x14ac:dyDescent="0.25">
      <c r="A25" s="22" t="s">
        <v>5</v>
      </c>
      <c r="B25" s="20">
        <f>SUM(B2:B24)</f>
        <v>462500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6"/>
  <sheetViews>
    <sheetView tabSelected="1" topLeftCell="A6" zoomScale="60" zoomScaleNormal="60" workbookViewId="0">
      <pane xSplit="4" topLeftCell="BI1" activePane="topRight" state="frozen"/>
      <selection pane="topRight" activeCell="BJ46" sqref="BJ46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21.85546875" style="47" bestFit="1" customWidth="1"/>
    <col min="5" max="6" width="14.85546875" bestFit="1" customWidth="1"/>
    <col min="7" max="7" width="14.42578125" bestFit="1" customWidth="1"/>
    <col min="8" max="8" width="11.5703125" bestFit="1" customWidth="1"/>
    <col min="9" max="14" width="12" bestFit="1" customWidth="1"/>
    <col min="15" max="15" width="13" bestFit="1" customWidth="1"/>
    <col min="16" max="16" width="12.5703125" bestFit="1" customWidth="1"/>
    <col min="17" max="19" width="13" bestFit="1" customWidth="1"/>
    <col min="20" max="25" width="14.85546875" bestFit="1" customWidth="1"/>
    <col min="26" max="26" width="14.42578125" bestFit="1" customWidth="1"/>
    <col min="27" max="27" width="11.5703125" bestFit="1" customWidth="1"/>
    <col min="28" max="31" width="12" bestFit="1" customWidth="1"/>
    <col min="32" max="32" width="12" customWidth="1"/>
    <col min="33" max="33" width="12.5703125" bestFit="1" customWidth="1"/>
    <col min="34" max="38" width="13" bestFit="1" customWidth="1"/>
    <col min="39" max="39" width="13.42578125" bestFit="1" customWidth="1"/>
    <col min="40" max="40" width="13" bestFit="1" customWidth="1"/>
    <col min="41" max="41" width="13.42578125" bestFit="1" customWidth="1"/>
    <col min="42" max="46" width="14.85546875" bestFit="1" customWidth="1"/>
    <col min="47" max="47" width="13" customWidth="1"/>
    <col min="48" max="50" width="13" bestFit="1" customWidth="1"/>
    <col min="51" max="51" width="13" customWidth="1"/>
    <col min="52" max="52" width="14" bestFit="1" customWidth="1"/>
    <col min="53" max="53" width="13.42578125" bestFit="1" customWidth="1"/>
    <col min="54" max="57" width="14" bestFit="1" customWidth="1"/>
    <col min="58" max="60" width="14.42578125" bestFit="1" customWidth="1"/>
    <col min="61" max="61" width="13.42578125" bestFit="1" customWidth="1"/>
    <col min="62" max="62" width="14.42578125" customWidth="1"/>
    <col min="63" max="63" width="14.42578125" bestFit="1" customWidth="1"/>
    <col min="64" max="64" width="14" bestFit="1" customWidth="1"/>
    <col min="65" max="65" width="12" bestFit="1" customWidth="1"/>
    <col min="66" max="67" width="12.5703125" bestFit="1" customWidth="1"/>
  </cols>
  <sheetData>
    <row r="1" spans="1:67" s="8" customFormat="1" x14ac:dyDescent="0.25">
      <c r="A1" s="11" t="s">
        <v>249</v>
      </c>
      <c r="B1" s="27" t="s">
        <v>250</v>
      </c>
      <c r="C1" s="27" t="s">
        <v>77</v>
      </c>
      <c r="D1" s="43" t="s">
        <v>24</v>
      </c>
      <c r="E1" s="27" t="s">
        <v>109</v>
      </c>
      <c r="F1" s="27" t="s">
        <v>110</v>
      </c>
      <c r="G1" s="27" t="s">
        <v>111</v>
      </c>
      <c r="H1" s="11">
        <v>42743</v>
      </c>
      <c r="I1" s="11">
        <v>42774</v>
      </c>
      <c r="J1" s="11">
        <v>42802</v>
      </c>
      <c r="K1" s="11">
        <v>42833</v>
      </c>
      <c r="L1" s="11">
        <v>42924</v>
      </c>
      <c r="M1" s="11">
        <v>42955</v>
      </c>
      <c r="N1" s="11">
        <v>42986</v>
      </c>
      <c r="O1" s="11">
        <v>43016</v>
      </c>
      <c r="P1" s="11">
        <v>43047</v>
      </c>
      <c r="Q1" s="11" t="s">
        <v>162</v>
      </c>
      <c r="R1" s="27" t="s">
        <v>174</v>
      </c>
      <c r="S1" s="27" t="s">
        <v>235</v>
      </c>
      <c r="T1" s="27" t="s">
        <v>241</v>
      </c>
      <c r="U1" s="27" t="s">
        <v>242</v>
      </c>
      <c r="V1" s="27" t="s">
        <v>243</v>
      </c>
      <c r="W1" s="27" t="s">
        <v>245</v>
      </c>
      <c r="X1" s="27" t="s">
        <v>246</v>
      </c>
      <c r="Y1" s="27" t="s">
        <v>247</v>
      </c>
      <c r="Z1" s="27" t="s">
        <v>248</v>
      </c>
      <c r="AA1" s="11">
        <v>42744</v>
      </c>
      <c r="AB1" s="11">
        <v>42834</v>
      </c>
      <c r="AC1" s="11">
        <v>42864</v>
      </c>
      <c r="AD1" s="11">
        <v>42895</v>
      </c>
      <c r="AE1" s="11">
        <v>42925</v>
      </c>
      <c r="AF1" s="11">
        <v>42956</v>
      </c>
      <c r="AG1" s="11">
        <v>43048</v>
      </c>
      <c r="AH1" s="11">
        <v>43078</v>
      </c>
      <c r="AI1" s="11" t="s">
        <v>266</v>
      </c>
      <c r="AJ1" s="11" t="s">
        <v>267</v>
      </c>
      <c r="AK1" s="11" t="s">
        <v>268</v>
      </c>
      <c r="AL1" s="11" t="s">
        <v>269</v>
      </c>
      <c r="AM1" s="11" t="s">
        <v>270</v>
      </c>
      <c r="AN1" s="11" t="s">
        <v>271</v>
      </c>
      <c r="AO1" s="11" t="s">
        <v>272</v>
      </c>
      <c r="AP1" s="11" t="s">
        <v>278</v>
      </c>
      <c r="AQ1" s="11" t="s">
        <v>279</v>
      </c>
      <c r="AR1" s="11" t="s">
        <v>282</v>
      </c>
      <c r="AS1" s="11" t="s">
        <v>281</v>
      </c>
      <c r="AT1" s="11" t="s">
        <v>280</v>
      </c>
      <c r="AU1" s="11">
        <v>42804</v>
      </c>
      <c r="AV1" s="11">
        <v>42835</v>
      </c>
      <c r="AW1" s="11">
        <v>42865</v>
      </c>
      <c r="AX1" s="11">
        <v>42896</v>
      </c>
      <c r="AY1" s="11">
        <v>42988</v>
      </c>
      <c r="AZ1" s="11">
        <v>43018</v>
      </c>
      <c r="BA1" s="11">
        <v>43049</v>
      </c>
      <c r="BB1" s="11">
        <v>43079</v>
      </c>
      <c r="BC1" s="11" t="s">
        <v>283</v>
      </c>
      <c r="BD1" s="11" t="s">
        <v>284</v>
      </c>
      <c r="BE1" s="11" t="s">
        <v>285</v>
      </c>
      <c r="BF1" s="51" t="s">
        <v>301</v>
      </c>
      <c r="BG1" s="51" t="s">
        <v>302</v>
      </c>
      <c r="BH1" s="51" t="s">
        <v>307</v>
      </c>
      <c r="BI1" s="51" t="s">
        <v>308</v>
      </c>
      <c r="BJ1" s="51" t="s">
        <v>309</v>
      </c>
      <c r="BK1" s="51" t="s">
        <v>310</v>
      </c>
      <c r="BL1" s="51" t="s">
        <v>311</v>
      </c>
      <c r="BM1" s="51">
        <v>42746</v>
      </c>
      <c r="BN1" s="51">
        <v>42777</v>
      </c>
      <c r="BO1" s="51">
        <v>42805</v>
      </c>
    </row>
    <row r="2" spans="1:67" x14ac:dyDescent="0.25">
      <c r="A2" s="12">
        <f t="shared" ref="A2:A39" si="0">MIN(E2:ZY2)</f>
        <v>243.6</v>
      </c>
      <c r="B2" s="12">
        <f t="shared" ref="B2:B35" si="1">MAX(E2:ZY2)</f>
        <v>322.95</v>
      </c>
      <c r="C2" s="12">
        <f>B2-A2</f>
        <v>79.349999999999994</v>
      </c>
      <c r="D2" s="44" t="s">
        <v>115</v>
      </c>
      <c r="E2" s="5"/>
      <c r="F2" s="5"/>
      <c r="G2" s="5"/>
      <c r="H2" s="5">
        <v>309.25</v>
      </c>
      <c r="I2" s="5">
        <v>306</v>
      </c>
      <c r="J2" s="5">
        <v>300.64999999999998</v>
      </c>
      <c r="K2" s="5">
        <v>305.8</v>
      </c>
      <c r="L2" s="5">
        <v>310.60000000000002</v>
      </c>
      <c r="M2" s="5">
        <v>305</v>
      </c>
      <c r="N2" s="5">
        <v>302.95</v>
      </c>
      <c r="O2" s="5">
        <v>298</v>
      </c>
      <c r="P2" s="5">
        <v>280.35000000000002</v>
      </c>
      <c r="Q2" s="5">
        <v>280</v>
      </c>
      <c r="R2" s="5">
        <v>283.2</v>
      </c>
      <c r="S2" s="5">
        <v>274.55</v>
      </c>
      <c r="T2" s="5">
        <v>274.05</v>
      </c>
      <c r="U2" s="5">
        <v>278.7</v>
      </c>
      <c r="V2" s="5">
        <v>280.10000000000002</v>
      </c>
      <c r="W2" s="5">
        <v>279.3</v>
      </c>
      <c r="X2" s="5">
        <v>276.35000000000002</v>
      </c>
      <c r="Y2" s="5">
        <v>276.64999999999998</v>
      </c>
      <c r="Z2" s="5">
        <v>278.5</v>
      </c>
      <c r="AA2" s="5">
        <v>278</v>
      </c>
      <c r="AB2" s="5">
        <v>277.45</v>
      </c>
      <c r="AC2" s="42">
        <v>276.60000000000002</v>
      </c>
      <c r="AD2" s="5">
        <v>274.85000000000002</v>
      </c>
      <c r="AE2" s="5">
        <v>274.85000000000002</v>
      </c>
      <c r="AF2" s="5">
        <v>271.5</v>
      </c>
      <c r="AG2" s="5">
        <v>270.60000000000002</v>
      </c>
      <c r="AH2" s="5">
        <v>273.60000000000002</v>
      </c>
      <c r="AI2" s="5">
        <v>273.75</v>
      </c>
      <c r="AJ2" s="5">
        <v>274.39999999999998</v>
      </c>
      <c r="AK2" s="5">
        <v>270</v>
      </c>
      <c r="AL2" s="5">
        <v>267.64999999999998</v>
      </c>
      <c r="AM2" s="5">
        <v>269.5</v>
      </c>
      <c r="AN2" s="5">
        <v>268.64999999999998</v>
      </c>
      <c r="AO2" s="5">
        <v>262.10000000000002</v>
      </c>
      <c r="AP2" s="5">
        <v>258.5</v>
      </c>
      <c r="AQ2" s="5">
        <v>258.8</v>
      </c>
      <c r="AR2" s="5">
        <v>250.25</v>
      </c>
      <c r="AS2" s="5">
        <v>252.95</v>
      </c>
      <c r="AT2" s="5"/>
      <c r="AU2" s="5">
        <v>251.35</v>
      </c>
      <c r="AV2" s="5">
        <v>253.35</v>
      </c>
      <c r="AW2" s="5">
        <v>252.1</v>
      </c>
      <c r="AX2" s="5">
        <v>257.2</v>
      </c>
      <c r="AY2" s="5">
        <v>256.8</v>
      </c>
      <c r="AZ2" s="5">
        <v>257</v>
      </c>
      <c r="BA2" s="5">
        <v>251.2</v>
      </c>
      <c r="BB2" s="5">
        <v>250.65</v>
      </c>
      <c r="BC2" s="5">
        <v>252.65</v>
      </c>
      <c r="BD2" s="5">
        <v>252.6</v>
      </c>
      <c r="BE2" s="5">
        <v>243.6</v>
      </c>
      <c r="BF2" s="5">
        <v>246</v>
      </c>
      <c r="BG2" s="5">
        <v>254.9</v>
      </c>
      <c r="BH2" s="5">
        <v>322.95</v>
      </c>
      <c r="BI2" s="5">
        <v>317.8</v>
      </c>
      <c r="BJ2" s="5">
        <v>310.60000000000002</v>
      </c>
      <c r="BK2" s="5"/>
      <c r="BL2" s="5"/>
      <c r="BM2" s="5"/>
      <c r="BN2" s="5"/>
      <c r="BO2" s="5"/>
    </row>
    <row r="3" spans="1:67" x14ac:dyDescent="0.25">
      <c r="A3" s="12">
        <f t="shared" si="0"/>
        <v>262.7</v>
      </c>
      <c r="B3" s="12">
        <f t="shared" si="1"/>
        <v>305.35000000000002</v>
      </c>
      <c r="C3" s="12">
        <f t="shared" ref="C3:C39" si="2">B3-A3</f>
        <v>42.650000000000034</v>
      </c>
      <c r="D3" s="44" t="s">
        <v>114</v>
      </c>
      <c r="E3" s="5"/>
      <c r="F3" s="5"/>
      <c r="G3" s="5"/>
      <c r="H3" s="5">
        <v>302.7</v>
      </c>
      <c r="I3" s="5">
        <v>301.39999999999998</v>
      </c>
      <c r="J3" s="5">
        <v>295.10000000000002</v>
      </c>
      <c r="K3" s="5">
        <v>296.8</v>
      </c>
      <c r="L3" s="5">
        <v>300</v>
      </c>
      <c r="M3" s="5">
        <v>295.95</v>
      </c>
      <c r="N3" s="5">
        <v>290.64999999999998</v>
      </c>
      <c r="O3" s="5">
        <v>291</v>
      </c>
      <c r="P3" s="5">
        <v>285.8</v>
      </c>
      <c r="Q3" s="5">
        <v>291</v>
      </c>
      <c r="R3" s="5">
        <v>295.2</v>
      </c>
      <c r="S3" s="5">
        <v>293.35000000000002</v>
      </c>
      <c r="T3" s="5">
        <v>294</v>
      </c>
      <c r="U3" s="5">
        <v>298.60000000000002</v>
      </c>
      <c r="V3" s="5">
        <v>298.95</v>
      </c>
      <c r="W3" s="5">
        <v>301</v>
      </c>
      <c r="X3" s="5">
        <v>298.7</v>
      </c>
      <c r="Y3" s="5">
        <v>300.10000000000002</v>
      </c>
      <c r="Z3" s="5">
        <v>298.3</v>
      </c>
      <c r="AA3" s="5">
        <v>298.3</v>
      </c>
      <c r="AB3" s="5">
        <v>297.10000000000002</v>
      </c>
      <c r="AC3" s="5">
        <v>297.3</v>
      </c>
      <c r="AD3" s="5">
        <v>293.5</v>
      </c>
      <c r="AE3" s="5">
        <v>293.5</v>
      </c>
      <c r="AF3" s="5">
        <v>292.5</v>
      </c>
      <c r="AG3" s="5">
        <v>291.5</v>
      </c>
      <c r="AH3" s="5">
        <v>291.55</v>
      </c>
      <c r="AI3" s="5">
        <v>291.45</v>
      </c>
      <c r="AJ3" s="5">
        <v>294.55</v>
      </c>
      <c r="AK3" s="5">
        <v>293.14999999999998</v>
      </c>
      <c r="AL3" s="5">
        <v>294.3</v>
      </c>
      <c r="AM3" s="5">
        <v>290</v>
      </c>
      <c r="AN3" s="5">
        <v>285.10000000000002</v>
      </c>
      <c r="AO3" s="5">
        <v>277.7</v>
      </c>
      <c r="AP3" s="5">
        <v>279.25</v>
      </c>
      <c r="AQ3" s="5">
        <v>282.3</v>
      </c>
      <c r="AR3" s="5">
        <v>276.10000000000002</v>
      </c>
      <c r="AS3" s="5">
        <v>276</v>
      </c>
      <c r="AT3" s="5"/>
      <c r="AU3" s="5">
        <v>277.35000000000002</v>
      </c>
      <c r="AV3" s="5">
        <v>276</v>
      </c>
      <c r="AW3" s="5">
        <v>272</v>
      </c>
      <c r="AX3" s="5">
        <v>272.5</v>
      </c>
      <c r="AY3" s="5">
        <v>271.55</v>
      </c>
      <c r="AZ3" s="5">
        <v>270</v>
      </c>
      <c r="BA3" s="5">
        <v>267.10000000000002</v>
      </c>
      <c r="BB3" s="5">
        <v>267.39999999999998</v>
      </c>
      <c r="BC3" s="5">
        <v>274.2</v>
      </c>
      <c r="BD3" s="5">
        <v>275.14999999999998</v>
      </c>
      <c r="BE3" s="5">
        <v>262.7</v>
      </c>
      <c r="BF3" s="5">
        <v>263.45</v>
      </c>
      <c r="BG3" s="5">
        <v>266.14999999999998</v>
      </c>
      <c r="BH3" s="5">
        <v>305.35000000000002</v>
      </c>
      <c r="BI3" s="5">
        <v>298.3</v>
      </c>
      <c r="BJ3" s="5">
        <v>302.25</v>
      </c>
      <c r="BK3" s="5"/>
      <c r="BL3" s="5"/>
      <c r="BM3" s="5"/>
      <c r="BN3" s="5"/>
      <c r="BO3" s="5"/>
    </row>
    <row r="4" spans="1:67" x14ac:dyDescent="0.25">
      <c r="A4" s="12">
        <f t="shared" si="0"/>
        <v>259.45</v>
      </c>
      <c r="B4" s="12">
        <f t="shared" si="1"/>
        <v>291.7</v>
      </c>
      <c r="C4" s="12">
        <f t="shared" si="2"/>
        <v>32.25</v>
      </c>
      <c r="D4" s="44" t="s">
        <v>25</v>
      </c>
      <c r="E4" s="28">
        <v>291.7</v>
      </c>
      <c r="F4" s="28">
        <v>290.35000000000002</v>
      </c>
      <c r="G4" s="28">
        <v>285.25</v>
      </c>
      <c r="H4" s="28">
        <v>287.75</v>
      </c>
      <c r="I4" s="28">
        <v>284.85000000000002</v>
      </c>
      <c r="J4" s="28">
        <v>280.89999999999998</v>
      </c>
      <c r="K4" s="28">
        <v>280.8</v>
      </c>
      <c r="L4" s="28">
        <v>279.5</v>
      </c>
      <c r="M4" s="28">
        <v>273.85000000000002</v>
      </c>
      <c r="N4" s="28">
        <v>272.8</v>
      </c>
      <c r="O4" s="28">
        <v>273.8</v>
      </c>
      <c r="P4" s="28">
        <v>271.2</v>
      </c>
      <c r="Q4" s="28">
        <v>271.3</v>
      </c>
      <c r="R4" s="28">
        <v>279.2</v>
      </c>
      <c r="S4" s="28">
        <v>282.45</v>
      </c>
      <c r="T4" s="28">
        <v>283</v>
      </c>
      <c r="U4" s="5">
        <v>281.95</v>
      </c>
      <c r="V4" s="5">
        <v>281.5</v>
      </c>
      <c r="W4" s="5">
        <v>282.89999999999998</v>
      </c>
      <c r="X4" s="5">
        <v>281</v>
      </c>
      <c r="Y4" s="5">
        <v>282.39999999999998</v>
      </c>
      <c r="Z4" s="5">
        <v>282.5</v>
      </c>
      <c r="AA4" s="5">
        <v>283.89999999999998</v>
      </c>
      <c r="AB4" s="5">
        <v>282.8</v>
      </c>
      <c r="AC4" s="5">
        <v>282</v>
      </c>
      <c r="AD4" s="5">
        <v>270.35000000000002</v>
      </c>
      <c r="AE4" s="5">
        <v>270.35000000000002</v>
      </c>
      <c r="AF4" s="5">
        <v>271.39999999999998</v>
      </c>
      <c r="AG4" s="5">
        <v>273.8</v>
      </c>
      <c r="AH4" s="5">
        <v>277.39999999999998</v>
      </c>
      <c r="AI4" s="5">
        <v>272.25</v>
      </c>
      <c r="AJ4" s="5">
        <v>272</v>
      </c>
      <c r="AK4" s="5">
        <v>267.39999999999998</v>
      </c>
      <c r="AL4" s="5">
        <v>267.7</v>
      </c>
      <c r="AM4" s="5">
        <v>271.7</v>
      </c>
      <c r="AN4" s="5">
        <v>269</v>
      </c>
      <c r="AO4" s="5">
        <v>267.85000000000002</v>
      </c>
      <c r="AP4" s="5">
        <v>262.25</v>
      </c>
      <c r="AQ4" s="5">
        <v>262.75</v>
      </c>
      <c r="AR4" s="5">
        <v>259.45</v>
      </c>
      <c r="AS4" s="5">
        <v>260.3</v>
      </c>
      <c r="AT4" s="5"/>
      <c r="AU4" s="5">
        <v>261.95</v>
      </c>
      <c r="AV4" s="5">
        <v>267</v>
      </c>
      <c r="AW4" s="5">
        <v>264.7</v>
      </c>
      <c r="AX4" s="5">
        <v>266.39999999999998</v>
      </c>
      <c r="AY4" s="5">
        <v>268.10000000000002</v>
      </c>
      <c r="AZ4" s="5">
        <v>265.95</v>
      </c>
      <c r="BA4" s="5">
        <v>265.05</v>
      </c>
      <c r="BB4" s="5">
        <v>267.05</v>
      </c>
      <c r="BC4" s="5">
        <v>267.60000000000002</v>
      </c>
      <c r="BD4" s="5">
        <v>268.10000000000002</v>
      </c>
      <c r="BE4" s="5">
        <v>270.55</v>
      </c>
      <c r="BF4" s="5">
        <v>266.89999999999998</v>
      </c>
      <c r="BG4" s="5">
        <v>267.10000000000002</v>
      </c>
      <c r="BH4" s="5">
        <v>269.10000000000002</v>
      </c>
      <c r="BI4" s="5">
        <v>268.25</v>
      </c>
      <c r="BJ4" s="5">
        <v>269.3</v>
      </c>
      <c r="BK4" s="5"/>
      <c r="BL4" s="5"/>
      <c r="BM4" s="5"/>
      <c r="BN4" s="5"/>
      <c r="BO4" s="5"/>
    </row>
    <row r="5" spans="1:67" x14ac:dyDescent="0.25">
      <c r="A5" s="12">
        <f t="shared" si="0"/>
        <v>786.25</v>
      </c>
      <c r="B5" s="12">
        <f t="shared" si="1"/>
        <v>944.95</v>
      </c>
      <c r="C5" s="12">
        <f t="shared" si="2"/>
        <v>158.70000000000005</v>
      </c>
      <c r="D5" s="44" t="s">
        <v>105</v>
      </c>
      <c r="E5" s="5">
        <v>820.7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816.95</v>
      </c>
      <c r="AG5" s="5">
        <v>819.5</v>
      </c>
      <c r="AH5" s="5">
        <v>824.5</v>
      </c>
      <c r="AI5" s="5">
        <v>849.75</v>
      </c>
      <c r="AJ5" s="5">
        <v>844.2</v>
      </c>
      <c r="AK5" s="5">
        <v>845.2</v>
      </c>
      <c r="AL5" s="5">
        <v>839</v>
      </c>
      <c r="AM5" s="5">
        <v>848</v>
      </c>
      <c r="AN5" s="5">
        <v>842.95</v>
      </c>
      <c r="AO5" s="5">
        <v>816.95</v>
      </c>
      <c r="AP5" s="5">
        <v>821</v>
      </c>
      <c r="AQ5" s="5">
        <v>821.2</v>
      </c>
      <c r="AR5" s="5">
        <v>798.4</v>
      </c>
      <c r="AS5" s="5">
        <v>786.25</v>
      </c>
      <c r="AT5" s="5"/>
      <c r="AU5" s="5">
        <v>797.75</v>
      </c>
      <c r="AV5" s="5">
        <v>824</v>
      </c>
      <c r="AW5" s="5">
        <v>824</v>
      </c>
      <c r="AX5" s="5">
        <v>838.2</v>
      </c>
      <c r="AY5" s="5">
        <v>829.25</v>
      </c>
      <c r="AZ5" s="5">
        <v>842.25</v>
      </c>
      <c r="BA5" s="5">
        <v>839</v>
      </c>
      <c r="BB5" s="5">
        <v>875.6</v>
      </c>
      <c r="BC5" s="5">
        <v>875.2</v>
      </c>
      <c r="BD5" s="5">
        <v>872.4</v>
      </c>
      <c r="BE5" s="5">
        <v>914.35</v>
      </c>
      <c r="BF5" s="5">
        <v>943.4</v>
      </c>
      <c r="BG5" s="5">
        <v>936.2</v>
      </c>
      <c r="BH5" s="5">
        <v>939.3</v>
      </c>
      <c r="BI5" s="5">
        <v>944.95</v>
      </c>
      <c r="BJ5" s="5">
        <v>930.95</v>
      </c>
      <c r="BK5" s="5"/>
      <c r="BL5" s="5"/>
      <c r="BM5" s="5"/>
      <c r="BN5" s="5"/>
      <c r="BO5" s="5"/>
    </row>
    <row r="6" spans="1:67" x14ac:dyDescent="0.25">
      <c r="A6" s="12">
        <f t="shared" si="0"/>
        <v>236.45</v>
      </c>
      <c r="B6" s="12">
        <f t="shared" si="1"/>
        <v>293.95</v>
      </c>
      <c r="C6" s="12">
        <f t="shared" si="2"/>
        <v>57.5</v>
      </c>
      <c r="D6" s="45" t="s">
        <v>16</v>
      </c>
      <c r="E6" s="28">
        <v>255.5</v>
      </c>
      <c r="F6" s="28">
        <v>251.1</v>
      </c>
      <c r="G6" s="28">
        <v>249.65</v>
      </c>
      <c r="H6" s="28">
        <v>251.8</v>
      </c>
      <c r="I6" s="28">
        <v>251.05</v>
      </c>
      <c r="J6" s="28">
        <v>242</v>
      </c>
      <c r="K6" s="28">
        <v>249.2</v>
      </c>
      <c r="L6" s="28">
        <v>251.25</v>
      </c>
      <c r="M6" s="28">
        <v>244.4</v>
      </c>
      <c r="N6" s="28">
        <v>243.1</v>
      </c>
      <c r="O6" s="28">
        <v>239.45</v>
      </c>
      <c r="P6" s="28">
        <v>236.45</v>
      </c>
      <c r="Q6" s="28">
        <v>237.9</v>
      </c>
      <c r="R6" s="28">
        <v>238.45</v>
      </c>
      <c r="S6" s="28">
        <v>239.2</v>
      </c>
      <c r="T6" s="28">
        <v>241</v>
      </c>
      <c r="U6" s="5">
        <v>241.35</v>
      </c>
      <c r="V6" s="5">
        <v>241.65</v>
      </c>
      <c r="W6" s="5">
        <v>242.8</v>
      </c>
      <c r="X6" s="5">
        <v>238.2</v>
      </c>
      <c r="Y6" s="5">
        <v>241.45</v>
      </c>
      <c r="Z6" s="5">
        <v>238.05</v>
      </c>
      <c r="AA6" s="5">
        <v>239</v>
      </c>
      <c r="AB6" s="5">
        <v>246.25</v>
      </c>
      <c r="AC6" s="5">
        <v>253.7</v>
      </c>
      <c r="AD6" s="5">
        <v>252.6</v>
      </c>
      <c r="AE6" s="5">
        <v>252.6</v>
      </c>
      <c r="AF6" s="5">
        <v>254.85</v>
      </c>
      <c r="AG6" s="5">
        <v>256.75</v>
      </c>
      <c r="AH6" s="5">
        <v>257</v>
      </c>
      <c r="AI6" s="5">
        <v>256.05</v>
      </c>
      <c r="AJ6" s="5">
        <v>255</v>
      </c>
      <c r="AK6" s="5">
        <v>264.25</v>
      </c>
      <c r="AL6" s="5">
        <v>258.25</v>
      </c>
      <c r="AM6" s="5">
        <v>256.85000000000002</v>
      </c>
      <c r="AN6" s="5">
        <v>254.4</v>
      </c>
      <c r="AO6" s="5">
        <v>253.8</v>
      </c>
      <c r="AP6" s="5">
        <v>257.5</v>
      </c>
      <c r="AQ6" s="5">
        <v>260.75</v>
      </c>
      <c r="AR6" s="5">
        <v>260.2</v>
      </c>
      <c r="AS6" s="5">
        <v>266.35000000000002</v>
      </c>
      <c r="AT6" s="5"/>
      <c r="AU6" s="5">
        <v>269.5</v>
      </c>
      <c r="AV6" s="5">
        <v>270</v>
      </c>
      <c r="AW6" s="5">
        <v>273.10000000000002</v>
      </c>
      <c r="AX6" s="5">
        <v>277.45</v>
      </c>
      <c r="AY6" s="5">
        <v>280.75</v>
      </c>
      <c r="AZ6" s="5">
        <v>285.60000000000002</v>
      </c>
      <c r="BA6" s="5">
        <v>281</v>
      </c>
      <c r="BB6" s="5">
        <v>282.60000000000002</v>
      </c>
      <c r="BC6" s="5">
        <v>290.45</v>
      </c>
      <c r="BD6" s="5">
        <v>289.8</v>
      </c>
      <c r="BE6" s="5">
        <v>290</v>
      </c>
      <c r="BF6" s="5">
        <v>290.89999999999998</v>
      </c>
      <c r="BG6" s="5">
        <v>289.5</v>
      </c>
      <c r="BH6" s="5">
        <v>288.55</v>
      </c>
      <c r="BI6" s="5">
        <v>293.95</v>
      </c>
      <c r="BJ6" s="5">
        <v>288.75</v>
      </c>
      <c r="BK6" s="5"/>
      <c r="BL6" s="5"/>
      <c r="BM6" s="5"/>
      <c r="BN6" s="5"/>
      <c r="BO6" s="5"/>
    </row>
    <row r="7" spans="1:67" x14ac:dyDescent="0.25">
      <c r="A7" s="12">
        <f t="shared" si="0"/>
        <v>15.6</v>
      </c>
      <c r="B7" s="12">
        <f t="shared" si="1"/>
        <v>19.350000000000001</v>
      </c>
      <c r="C7" s="12">
        <f t="shared" si="2"/>
        <v>3.7500000000000018</v>
      </c>
      <c r="D7" s="45" t="s">
        <v>19</v>
      </c>
      <c r="E7" s="28">
        <v>19.350000000000001</v>
      </c>
      <c r="F7" s="28">
        <v>18.95</v>
      </c>
      <c r="G7" s="28">
        <v>18.75</v>
      </c>
      <c r="H7" s="28">
        <v>18.7</v>
      </c>
      <c r="I7" s="28">
        <v>18.399999999999999</v>
      </c>
      <c r="J7" s="28">
        <v>17.95</v>
      </c>
      <c r="K7" s="28">
        <v>17.649999999999999</v>
      </c>
      <c r="L7" s="28">
        <v>18.55</v>
      </c>
      <c r="M7" s="28">
        <v>17.649999999999999</v>
      </c>
      <c r="N7" s="28">
        <v>17.05</v>
      </c>
      <c r="O7" s="28">
        <v>16.149999999999999</v>
      </c>
      <c r="P7" s="28">
        <v>15.6</v>
      </c>
      <c r="Q7" s="28">
        <v>16.2</v>
      </c>
      <c r="R7" s="28">
        <v>16.600000000000001</v>
      </c>
      <c r="S7" s="28">
        <v>17.5</v>
      </c>
      <c r="T7" s="28">
        <v>17</v>
      </c>
      <c r="U7" s="5">
        <v>17.100000000000001</v>
      </c>
      <c r="V7" s="5">
        <v>17.2</v>
      </c>
      <c r="W7" s="5">
        <v>17.350000000000001</v>
      </c>
      <c r="X7" s="5">
        <v>16.8</v>
      </c>
      <c r="Y7" s="5">
        <v>17.2</v>
      </c>
      <c r="Z7" s="5">
        <v>17.149999999999999</v>
      </c>
      <c r="AA7" s="5">
        <v>17.75</v>
      </c>
      <c r="AB7" s="5">
        <v>17.2</v>
      </c>
      <c r="AC7" s="5">
        <v>17.05</v>
      </c>
      <c r="AD7" s="5">
        <v>17.600000000000001</v>
      </c>
      <c r="AE7" s="5">
        <v>17.600000000000001</v>
      </c>
      <c r="AF7" s="5">
        <v>17.2</v>
      </c>
      <c r="AG7" s="5">
        <v>17.3</v>
      </c>
      <c r="AH7" s="5">
        <v>17.350000000000001</v>
      </c>
      <c r="AI7" s="5">
        <v>18</v>
      </c>
      <c r="AJ7" s="5">
        <v>18.05</v>
      </c>
      <c r="AK7" s="5">
        <v>18.149999999999999</v>
      </c>
      <c r="AL7" s="5">
        <v>18.05</v>
      </c>
      <c r="AM7" s="5">
        <v>17.899999999999999</v>
      </c>
      <c r="AN7" s="5">
        <v>17.600000000000001</v>
      </c>
      <c r="AO7" s="5">
        <v>16.75</v>
      </c>
      <c r="AP7" s="5">
        <v>16.45</v>
      </c>
      <c r="AQ7" s="5">
        <v>16.75</v>
      </c>
      <c r="AR7" s="5">
        <v>15.9</v>
      </c>
      <c r="AS7" s="5">
        <v>15.9</v>
      </c>
      <c r="AT7" s="5"/>
      <c r="AU7" s="5">
        <v>16.649999999999999</v>
      </c>
      <c r="AV7" s="5">
        <v>16.25</v>
      </c>
      <c r="AW7" s="5">
        <v>16.3</v>
      </c>
      <c r="AX7" s="5">
        <v>16.5</v>
      </c>
      <c r="AY7" s="5">
        <v>16.25</v>
      </c>
      <c r="AZ7" s="5">
        <v>16.5</v>
      </c>
      <c r="BA7" s="5">
        <v>15.65</v>
      </c>
      <c r="BB7" s="5">
        <v>16.2</v>
      </c>
      <c r="BC7" s="5">
        <v>16.05</v>
      </c>
      <c r="BD7" s="5">
        <v>16.05</v>
      </c>
      <c r="BE7" s="5">
        <v>16.05</v>
      </c>
      <c r="BF7" s="5">
        <v>16.95</v>
      </c>
      <c r="BG7" s="5">
        <v>17.350000000000001</v>
      </c>
      <c r="BH7" s="5">
        <v>18.600000000000001</v>
      </c>
      <c r="BI7" s="5">
        <v>18.399999999999999</v>
      </c>
      <c r="BJ7" s="5">
        <v>18.05</v>
      </c>
      <c r="BK7" s="5"/>
      <c r="BL7" s="5"/>
      <c r="BM7" s="5"/>
      <c r="BN7" s="5"/>
      <c r="BO7" s="5"/>
    </row>
    <row r="8" spans="1:67" x14ac:dyDescent="0.25">
      <c r="A8" s="12">
        <f t="shared" si="0"/>
        <v>53.4</v>
      </c>
      <c r="B8" s="12">
        <f t="shared" si="1"/>
        <v>79.95</v>
      </c>
      <c r="C8" s="12">
        <f t="shared" si="2"/>
        <v>26.550000000000004</v>
      </c>
      <c r="D8" s="45" t="s">
        <v>22</v>
      </c>
      <c r="E8" s="28">
        <v>63.3</v>
      </c>
      <c r="F8" s="28">
        <v>62.6</v>
      </c>
      <c r="G8" s="28">
        <v>63.3</v>
      </c>
      <c r="H8" s="28">
        <v>63.25</v>
      </c>
      <c r="I8" s="28">
        <v>63.2</v>
      </c>
      <c r="J8" s="28">
        <v>60.75</v>
      </c>
      <c r="K8" s="28">
        <v>61.9</v>
      </c>
      <c r="L8" s="28">
        <v>62.15</v>
      </c>
      <c r="M8" s="28">
        <v>62.95</v>
      </c>
      <c r="N8" s="28">
        <v>61.85</v>
      </c>
      <c r="O8" s="28">
        <v>59.15</v>
      </c>
      <c r="P8" s="28">
        <v>56.6</v>
      </c>
      <c r="Q8" s="28">
        <v>57.9</v>
      </c>
      <c r="R8" s="28">
        <v>59.55</v>
      </c>
      <c r="S8" s="28">
        <v>59.2</v>
      </c>
      <c r="T8" s="28">
        <v>59</v>
      </c>
      <c r="U8" s="5">
        <v>60.8</v>
      </c>
      <c r="V8" s="5">
        <v>60.75</v>
      </c>
      <c r="W8" s="5">
        <v>61.45</v>
      </c>
      <c r="X8" s="5">
        <v>60.9</v>
      </c>
      <c r="Y8" s="5">
        <v>61.75</v>
      </c>
      <c r="Z8" s="5">
        <v>60.9</v>
      </c>
      <c r="AA8" s="5">
        <v>62.3</v>
      </c>
      <c r="AB8" s="5">
        <v>62.55</v>
      </c>
      <c r="AC8" s="5">
        <v>62.15</v>
      </c>
      <c r="AD8" s="5">
        <v>62.9</v>
      </c>
      <c r="AE8" s="5">
        <v>62.9</v>
      </c>
      <c r="AF8" s="5">
        <v>63</v>
      </c>
      <c r="AG8" s="5">
        <v>63.15</v>
      </c>
      <c r="AH8" s="5">
        <v>63.25</v>
      </c>
      <c r="AI8" s="5">
        <v>62.15</v>
      </c>
      <c r="AJ8" s="5">
        <v>62</v>
      </c>
      <c r="AK8" s="5">
        <v>61.65</v>
      </c>
      <c r="AL8" s="5">
        <v>62.45</v>
      </c>
      <c r="AM8" s="5">
        <v>62.2</v>
      </c>
      <c r="AN8" s="5">
        <v>61</v>
      </c>
      <c r="AO8" s="5">
        <v>57.8</v>
      </c>
      <c r="AP8" s="5">
        <v>56.7</v>
      </c>
      <c r="AQ8" s="5">
        <v>57</v>
      </c>
      <c r="AR8" s="5">
        <v>54.1</v>
      </c>
      <c r="AS8" s="5">
        <v>53.4</v>
      </c>
      <c r="AT8" s="5"/>
      <c r="AU8" s="5">
        <v>54.15</v>
      </c>
      <c r="AV8" s="5">
        <v>53.9</v>
      </c>
      <c r="AW8" s="5">
        <v>54</v>
      </c>
      <c r="AX8" s="5">
        <v>56.45</v>
      </c>
      <c r="AY8" s="5">
        <v>56.7</v>
      </c>
      <c r="AZ8" s="5">
        <v>56.8</v>
      </c>
      <c r="BA8" s="5">
        <v>54.75</v>
      </c>
      <c r="BB8" s="5">
        <v>56.25</v>
      </c>
      <c r="BC8" s="5">
        <v>58.45</v>
      </c>
      <c r="BD8" s="5">
        <v>58</v>
      </c>
      <c r="BE8" s="5">
        <v>59.45</v>
      </c>
      <c r="BF8" s="5">
        <v>59</v>
      </c>
      <c r="BG8" s="5">
        <v>61.6</v>
      </c>
      <c r="BH8" s="5">
        <v>67</v>
      </c>
      <c r="BI8" s="5">
        <v>76.849999999999994</v>
      </c>
      <c r="BJ8" s="5">
        <v>79.95</v>
      </c>
      <c r="BK8" s="5"/>
      <c r="BL8" s="5"/>
      <c r="BM8" s="5"/>
      <c r="BN8" s="5"/>
      <c r="BO8" s="5"/>
    </row>
    <row r="9" spans="1:67" s="37" customFormat="1" x14ac:dyDescent="0.25">
      <c r="A9" s="39">
        <f t="shared" si="0"/>
        <v>53.5</v>
      </c>
      <c r="B9" s="39">
        <f t="shared" si="1"/>
        <v>61</v>
      </c>
      <c r="C9" s="12">
        <f t="shared" si="2"/>
        <v>7.5</v>
      </c>
      <c r="D9" s="43" t="s">
        <v>125</v>
      </c>
      <c r="E9" s="48"/>
      <c r="F9" s="48"/>
      <c r="G9" s="48"/>
      <c r="H9" s="48"/>
      <c r="I9" s="48">
        <v>58.2</v>
      </c>
      <c r="J9" s="48">
        <v>57.95</v>
      </c>
      <c r="K9" s="48">
        <v>57.25</v>
      </c>
      <c r="L9" s="48">
        <v>57.75</v>
      </c>
      <c r="M9" s="48">
        <v>56.6</v>
      </c>
      <c r="N9" s="48">
        <v>56.4</v>
      </c>
      <c r="O9" s="48">
        <v>54.45</v>
      </c>
      <c r="P9" s="48">
        <v>53.5</v>
      </c>
      <c r="Q9" s="48">
        <v>54.45</v>
      </c>
      <c r="R9" s="48">
        <v>55.85</v>
      </c>
      <c r="S9" s="48">
        <v>54.55</v>
      </c>
      <c r="T9" s="48">
        <v>54.75</v>
      </c>
      <c r="U9" s="28">
        <v>55.65</v>
      </c>
      <c r="V9" s="28">
        <v>55.15</v>
      </c>
      <c r="W9" s="28">
        <v>56</v>
      </c>
      <c r="X9" s="28">
        <v>55.2</v>
      </c>
      <c r="Y9" s="28">
        <v>55.6</v>
      </c>
      <c r="Z9" s="28">
        <v>54.9</v>
      </c>
      <c r="AA9" s="28">
        <v>57.1</v>
      </c>
      <c r="AB9" s="28">
        <v>57.1</v>
      </c>
      <c r="AC9" s="28">
        <v>57.55</v>
      </c>
      <c r="AD9" s="28">
        <v>57.4</v>
      </c>
      <c r="AE9" s="28">
        <v>57.4</v>
      </c>
      <c r="AF9" s="28">
        <v>56.2</v>
      </c>
      <c r="AG9" s="28">
        <v>56.2</v>
      </c>
      <c r="AH9" s="28">
        <v>57.3</v>
      </c>
      <c r="AI9" s="28">
        <v>58.8</v>
      </c>
      <c r="AJ9" s="28">
        <v>61</v>
      </c>
      <c r="AK9" s="28">
        <v>60.7</v>
      </c>
      <c r="AL9" s="28">
        <v>59.95</v>
      </c>
      <c r="AM9" s="28">
        <v>59.95</v>
      </c>
      <c r="AN9" s="28">
        <v>59.3</v>
      </c>
      <c r="AO9" s="28">
        <v>57.5</v>
      </c>
      <c r="AP9" s="28">
        <v>56.65</v>
      </c>
      <c r="AQ9" s="28">
        <v>57.45</v>
      </c>
      <c r="AR9" s="28">
        <v>56.15</v>
      </c>
      <c r="AS9" s="28">
        <v>56.3</v>
      </c>
      <c r="AT9" s="28"/>
      <c r="AU9" s="28">
        <v>56.6</v>
      </c>
      <c r="AV9" s="28">
        <v>56.05</v>
      </c>
      <c r="AW9" s="28">
        <v>57.1</v>
      </c>
      <c r="AX9" s="28">
        <v>57.35</v>
      </c>
      <c r="AY9" s="28">
        <v>59.7</v>
      </c>
      <c r="AZ9" s="28">
        <v>58.95</v>
      </c>
      <c r="BA9" s="28">
        <v>57.6</v>
      </c>
      <c r="BB9" s="28">
        <v>59.2</v>
      </c>
      <c r="BC9" s="28">
        <v>58.1</v>
      </c>
      <c r="BD9" s="28">
        <v>57.8</v>
      </c>
      <c r="BE9" s="28">
        <v>56.3</v>
      </c>
      <c r="BF9" s="28">
        <v>56.3</v>
      </c>
      <c r="BG9" s="28">
        <v>56.9</v>
      </c>
      <c r="BH9" s="28">
        <v>57.35</v>
      </c>
      <c r="BI9" s="28">
        <v>57.25</v>
      </c>
      <c r="BJ9" s="28">
        <v>56.9</v>
      </c>
      <c r="BK9" s="28"/>
      <c r="BL9" s="28"/>
      <c r="BM9" s="28"/>
      <c r="BN9" s="28"/>
      <c r="BO9" s="28"/>
    </row>
    <row r="10" spans="1:67" x14ac:dyDescent="0.25">
      <c r="A10" s="12">
        <f t="shared" si="0"/>
        <v>38.6</v>
      </c>
      <c r="B10" s="12">
        <f t="shared" si="1"/>
        <v>45.35</v>
      </c>
      <c r="C10" s="12">
        <f t="shared" si="2"/>
        <v>6.75</v>
      </c>
      <c r="D10" s="45" t="s">
        <v>15</v>
      </c>
      <c r="E10" s="28">
        <v>45.1</v>
      </c>
      <c r="F10" s="28">
        <v>45.25</v>
      </c>
      <c r="G10" s="28">
        <v>45.15</v>
      </c>
      <c r="H10" s="28">
        <v>44.25</v>
      </c>
      <c r="I10" s="28">
        <v>43.9</v>
      </c>
      <c r="J10" s="28">
        <v>42.5</v>
      </c>
      <c r="K10" s="28">
        <v>42.4</v>
      </c>
      <c r="L10" s="28">
        <v>42.95</v>
      </c>
      <c r="M10" s="28">
        <v>41.8</v>
      </c>
      <c r="N10" s="28">
        <v>41.35</v>
      </c>
      <c r="O10" s="28">
        <v>39.15</v>
      </c>
      <c r="P10" s="28">
        <v>38.6</v>
      </c>
      <c r="Q10" s="28">
        <v>40</v>
      </c>
      <c r="R10" s="28">
        <v>40.700000000000003</v>
      </c>
      <c r="S10" s="28">
        <v>39.200000000000003</v>
      </c>
      <c r="T10" s="28">
        <v>38.65</v>
      </c>
      <c r="U10" s="5">
        <v>39.1</v>
      </c>
      <c r="V10" s="5">
        <v>39.549999999999997</v>
      </c>
      <c r="W10" s="5">
        <v>40.25</v>
      </c>
      <c r="X10" s="5">
        <v>39.700000000000003</v>
      </c>
      <c r="Y10" s="5">
        <v>40.35</v>
      </c>
      <c r="Z10" s="5">
        <v>40.65</v>
      </c>
      <c r="AA10" s="5">
        <v>41.15</v>
      </c>
      <c r="AB10" s="5">
        <v>40.1</v>
      </c>
      <c r="AC10" s="5">
        <v>40.25</v>
      </c>
      <c r="AD10" s="5">
        <v>39.950000000000003</v>
      </c>
      <c r="AE10" s="5">
        <v>39.950000000000003</v>
      </c>
      <c r="AF10" s="5">
        <v>39.299999999999997</v>
      </c>
      <c r="AG10" s="5">
        <v>39.75</v>
      </c>
      <c r="AH10" s="5">
        <v>40.4</v>
      </c>
      <c r="AI10" s="5">
        <v>40.549999999999997</v>
      </c>
      <c r="AJ10" s="5">
        <v>42.45</v>
      </c>
      <c r="AK10" s="5">
        <v>43.5</v>
      </c>
      <c r="AL10" s="5">
        <v>44.05</v>
      </c>
      <c r="AM10" s="5">
        <v>45.35</v>
      </c>
      <c r="AN10" s="5">
        <v>44.75</v>
      </c>
      <c r="AO10" s="5">
        <v>42.2</v>
      </c>
      <c r="AP10" s="5">
        <v>42.25</v>
      </c>
      <c r="AQ10" s="5">
        <v>42.8</v>
      </c>
      <c r="AR10" s="5">
        <v>41.05</v>
      </c>
      <c r="AS10" s="5">
        <v>41</v>
      </c>
      <c r="AT10" s="5"/>
      <c r="AU10" s="5">
        <v>40.85</v>
      </c>
      <c r="AV10" s="5">
        <v>40.549999999999997</v>
      </c>
      <c r="AW10" s="5">
        <v>40.65</v>
      </c>
      <c r="AX10" s="5">
        <v>41</v>
      </c>
      <c r="AY10" s="5">
        <v>41.05</v>
      </c>
      <c r="AZ10" s="5">
        <v>40.9</v>
      </c>
      <c r="BA10" s="5">
        <v>40</v>
      </c>
      <c r="BB10" s="5">
        <v>40.65</v>
      </c>
      <c r="BC10" s="5">
        <v>40.700000000000003</v>
      </c>
      <c r="BD10" s="5">
        <v>40.75</v>
      </c>
      <c r="BE10" s="5">
        <v>39.85</v>
      </c>
      <c r="BF10" s="5">
        <v>39.049999999999997</v>
      </c>
      <c r="BG10" s="5">
        <v>39.5</v>
      </c>
      <c r="BH10" s="5">
        <v>40.5</v>
      </c>
      <c r="BI10" s="5">
        <v>39.9</v>
      </c>
      <c r="BJ10" s="5">
        <v>40.65</v>
      </c>
      <c r="BK10" s="5"/>
      <c r="BL10" s="5"/>
      <c r="BM10" s="5"/>
      <c r="BN10" s="5"/>
      <c r="BO10" s="5"/>
    </row>
    <row r="11" spans="1:67" x14ac:dyDescent="0.25">
      <c r="A11" s="12">
        <f t="shared" si="0"/>
        <v>72.650000000000006</v>
      </c>
      <c r="B11" s="12">
        <f t="shared" si="1"/>
        <v>99.1</v>
      </c>
      <c r="C11" s="12">
        <f t="shared" si="2"/>
        <v>26.449999999999989</v>
      </c>
      <c r="D11" s="45" t="s">
        <v>17</v>
      </c>
      <c r="E11" s="28">
        <v>92.35</v>
      </c>
      <c r="F11" s="28">
        <v>95.4</v>
      </c>
      <c r="G11" s="28">
        <v>92.35</v>
      </c>
      <c r="H11" s="28">
        <v>92.3</v>
      </c>
      <c r="I11" s="28">
        <v>92.3</v>
      </c>
      <c r="J11" s="28">
        <v>93.45</v>
      </c>
      <c r="K11" s="28">
        <v>92.9</v>
      </c>
      <c r="L11" s="28">
        <v>93.1</v>
      </c>
      <c r="M11" s="28">
        <v>91.65</v>
      </c>
      <c r="N11" s="28">
        <v>91.25</v>
      </c>
      <c r="O11" s="28">
        <v>88.3</v>
      </c>
      <c r="P11" s="28">
        <v>86.5</v>
      </c>
      <c r="Q11" s="28">
        <v>86.8</v>
      </c>
      <c r="R11" s="28">
        <v>86.95</v>
      </c>
      <c r="S11" s="28">
        <v>88.75</v>
      </c>
      <c r="T11" s="28">
        <v>88.5</v>
      </c>
      <c r="U11" s="5">
        <v>90.35</v>
      </c>
      <c r="V11" s="5">
        <v>89.85</v>
      </c>
      <c r="W11" s="5">
        <v>89.8</v>
      </c>
      <c r="X11" s="5">
        <v>87.5</v>
      </c>
      <c r="Y11" s="5">
        <v>87.8</v>
      </c>
      <c r="Z11" s="5">
        <v>91.1</v>
      </c>
      <c r="AA11" s="5">
        <v>88.5</v>
      </c>
      <c r="AB11" s="5">
        <v>86.7</v>
      </c>
      <c r="AC11" s="5">
        <v>84.5</v>
      </c>
      <c r="AD11" s="5">
        <v>81.2</v>
      </c>
      <c r="AE11" s="5">
        <v>81.2</v>
      </c>
      <c r="AF11" s="5">
        <v>79.650000000000006</v>
      </c>
      <c r="AG11" s="5">
        <v>78.599999999999994</v>
      </c>
      <c r="AH11" s="5">
        <v>78.55</v>
      </c>
      <c r="AI11" s="5">
        <v>82.8</v>
      </c>
      <c r="AJ11" s="5">
        <v>81.650000000000006</v>
      </c>
      <c r="AK11" s="5">
        <v>82.35</v>
      </c>
      <c r="AL11" s="5">
        <v>83.2</v>
      </c>
      <c r="AM11" s="5">
        <v>80.099999999999994</v>
      </c>
      <c r="AN11" s="5">
        <v>80.05</v>
      </c>
      <c r="AO11" s="5">
        <v>78.05</v>
      </c>
      <c r="AP11" s="5">
        <v>75.900000000000006</v>
      </c>
      <c r="AQ11" s="5">
        <v>76.55</v>
      </c>
      <c r="AR11" s="5">
        <v>75.55</v>
      </c>
      <c r="AS11" s="5">
        <v>75.400000000000006</v>
      </c>
      <c r="AT11" s="5"/>
      <c r="AU11" s="5">
        <v>76.55</v>
      </c>
      <c r="AV11" s="5">
        <v>74.3</v>
      </c>
      <c r="AW11" s="5">
        <v>73.7</v>
      </c>
      <c r="AX11" s="5">
        <v>73.900000000000006</v>
      </c>
      <c r="AY11" s="5">
        <v>74.5</v>
      </c>
      <c r="AZ11" s="5">
        <v>73.150000000000006</v>
      </c>
      <c r="BA11" s="5">
        <v>72.650000000000006</v>
      </c>
      <c r="BB11" s="5">
        <v>74.55</v>
      </c>
      <c r="BC11" s="5">
        <v>83.15</v>
      </c>
      <c r="BD11" s="5">
        <v>83.55</v>
      </c>
      <c r="BE11" s="5">
        <v>88.9</v>
      </c>
      <c r="BF11" s="5">
        <v>98</v>
      </c>
      <c r="BG11" s="5">
        <v>98.4</v>
      </c>
      <c r="BH11" s="5">
        <v>99.1</v>
      </c>
      <c r="BI11" s="5">
        <v>96.55</v>
      </c>
      <c r="BJ11" s="5">
        <v>93.15</v>
      </c>
      <c r="BK11" s="5"/>
      <c r="BL11" s="5"/>
      <c r="BM11" s="5"/>
      <c r="BN11" s="5"/>
      <c r="BO11" s="5"/>
    </row>
    <row r="12" spans="1:67" x14ac:dyDescent="0.25">
      <c r="A12" s="12">
        <f t="shared" si="0"/>
        <v>82.65</v>
      </c>
      <c r="B12" s="12">
        <f t="shared" si="1"/>
        <v>96</v>
      </c>
      <c r="C12" s="12">
        <f t="shared" si="2"/>
        <v>13.349999999999994</v>
      </c>
      <c r="D12" s="45" t="s">
        <v>18</v>
      </c>
      <c r="E12" s="5">
        <v>82.65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/>
      <c r="AU12" s="5">
        <v>83.75</v>
      </c>
      <c r="AV12" s="5">
        <v>83.2</v>
      </c>
      <c r="AW12" s="5">
        <v>83.65</v>
      </c>
      <c r="AX12" s="5">
        <v>85.25</v>
      </c>
      <c r="AY12" s="5">
        <v>86.2</v>
      </c>
      <c r="AZ12" s="5">
        <v>86.65</v>
      </c>
      <c r="BA12" s="5">
        <v>85</v>
      </c>
      <c r="BB12" s="5">
        <v>84.3</v>
      </c>
      <c r="BC12" s="5">
        <v>84.2</v>
      </c>
      <c r="BD12" s="5">
        <v>84.5</v>
      </c>
      <c r="BE12" s="5">
        <v>84.7</v>
      </c>
      <c r="BF12" s="5">
        <v>86.95</v>
      </c>
      <c r="BG12" s="5">
        <v>88.15</v>
      </c>
      <c r="BH12" s="5">
        <v>90.9</v>
      </c>
      <c r="BI12" s="5">
        <v>96</v>
      </c>
      <c r="BJ12" s="5">
        <v>95.1</v>
      </c>
      <c r="BK12" s="5"/>
      <c r="BL12" s="5"/>
      <c r="BM12" s="5"/>
      <c r="BN12" s="5"/>
      <c r="BO12" s="5"/>
    </row>
    <row r="13" spans="1:67" x14ac:dyDescent="0.25">
      <c r="A13" s="12">
        <f t="shared" si="0"/>
        <v>44.1</v>
      </c>
      <c r="B13" s="12">
        <f t="shared" si="1"/>
        <v>57.15</v>
      </c>
      <c r="C13" s="12">
        <f t="shared" si="2"/>
        <v>13.049999999999997</v>
      </c>
      <c r="D13" s="45" t="s">
        <v>20</v>
      </c>
      <c r="E13" s="28">
        <v>56.45</v>
      </c>
      <c r="F13" s="28">
        <v>57.15</v>
      </c>
      <c r="G13" s="28">
        <v>55.55</v>
      </c>
      <c r="H13" s="28">
        <v>55.3</v>
      </c>
      <c r="I13" s="28">
        <v>54.25</v>
      </c>
      <c r="J13" s="28">
        <v>53.8</v>
      </c>
      <c r="K13" s="28">
        <v>54</v>
      </c>
      <c r="L13" s="28">
        <v>54.75</v>
      </c>
      <c r="M13" s="28">
        <v>53.45</v>
      </c>
      <c r="N13" s="28">
        <v>52.15</v>
      </c>
      <c r="O13" s="28">
        <v>51.45</v>
      </c>
      <c r="P13" s="28">
        <v>51</v>
      </c>
      <c r="Q13" s="28">
        <v>51.85</v>
      </c>
      <c r="R13" s="28">
        <v>53.25</v>
      </c>
      <c r="S13" s="28">
        <v>50.5</v>
      </c>
      <c r="T13" s="28">
        <v>48.85</v>
      </c>
      <c r="U13" s="5">
        <v>50.65</v>
      </c>
      <c r="V13" s="5">
        <v>49.9</v>
      </c>
      <c r="W13" s="5">
        <v>50.3</v>
      </c>
      <c r="X13" s="5">
        <v>48.8</v>
      </c>
      <c r="Y13" s="5">
        <v>49.6</v>
      </c>
      <c r="Z13" s="5">
        <v>49.9</v>
      </c>
      <c r="AA13" s="5">
        <v>49.55</v>
      </c>
      <c r="AB13" s="5">
        <v>51</v>
      </c>
      <c r="AC13" s="5">
        <v>50.9</v>
      </c>
      <c r="AD13" s="5">
        <v>51.75</v>
      </c>
      <c r="AE13" s="5">
        <v>51.75</v>
      </c>
      <c r="AF13" s="5">
        <v>49.65</v>
      </c>
      <c r="AG13" s="5">
        <v>49.3</v>
      </c>
      <c r="AH13" s="5">
        <v>49.35</v>
      </c>
      <c r="AI13" s="5">
        <v>49.3</v>
      </c>
      <c r="AJ13" s="5">
        <v>49.5</v>
      </c>
      <c r="AK13" s="5">
        <v>49.7</v>
      </c>
      <c r="AL13" s="5">
        <v>49.55</v>
      </c>
      <c r="AM13" s="5">
        <v>49.5</v>
      </c>
      <c r="AN13" s="5">
        <v>49.05</v>
      </c>
      <c r="AO13" s="5">
        <v>47.7</v>
      </c>
      <c r="AP13" s="5">
        <v>44.75</v>
      </c>
      <c r="AQ13" s="5">
        <v>44.6</v>
      </c>
      <c r="AR13" s="5">
        <v>44.1</v>
      </c>
      <c r="AS13" s="5">
        <v>44.45</v>
      </c>
      <c r="AT13" s="5"/>
      <c r="AU13" s="5">
        <v>44.85</v>
      </c>
      <c r="AV13" s="5">
        <v>45.05</v>
      </c>
      <c r="AW13" s="5">
        <v>46.75</v>
      </c>
      <c r="AX13" s="5">
        <v>46.4</v>
      </c>
      <c r="AY13" s="5">
        <v>46.25</v>
      </c>
      <c r="AZ13" s="5">
        <v>47.5</v>
      </c>
      <c r="BA13" s="5">
        <v>47.5</v>
      </c>
      <c r="BB13" s="5">
        <v>47.2</v>
      </c>
      <c r="BC13" s="5">
        <v>50.7</v>
      </c>
      <c r="BD13" s="5">
        <v>49.8</v>
      </c>
      <c r="BE13" s="5">
        <v>50.4</v>
      </c>
      <c r="BF13" s="5">
        <v>49.25</v>
      </c>
      <c r="BG13" s="5">
        <v>50.9</v>
      </c>
      <c r="BH13" s="5">
        <v>50.3</v>
      </c>
      <c r="BI13" s="5">
        <v>51.2</v>
      </c>
      <c r="BJ13" s="5">
        <v>50.5</v>
      </c>
      <c r="BK13" s="5"/>
      <c r="BL13" s="5"/>
      <c r="BM13" s="5"/>
      <c r="BN13" s="5"/>
      <c r="BO13" s="5"/>
    </row>
    <row r="14" spans="1:67" x14ac:dyDescent="0.25">
      <c r="A14" s="12">
        <f t="shared" si="0"/>
        <v>29.75</v>
      </c>
      <c r="B14" s="12">
        <f t="shared" si="1"/>
        <v>33.200000000000003</v>
      </c>
      <c r="C14" s="12">
        <f t="shared" si="2"/>
        <v>3.4500000000000028</v>
      </c>
      <c r="D14" s="45" t="s">
        <v>21</v>
      </c>
      <c r="E14" s="28">
        <v>33.200000000000003</v>
      </c>
      <c r="F14" s="28">
        <v>33</v>
      </c>
      <c r="G14" s="28">
        <v>32.5</v>
      </c>
      <c r="H14" s="28">
        <v>32.6</v>
      </c>
      <c r="I14" s="28">
        <v>32.799999999999997</v>
      </c>
      <c r="J14" s="28">
        <v>31.95</v>
      </c>
      <c r="K14" s="28">
        <v>32.700000000000003</v>
      </c>
      <c r="L14" s="28">
        <v>32.4</v>
      </c>
      <c r="M14" s="28">
        <v>31.6</v>
      </c>
      <c r="N14" s="28">
        <v>31.5</v>
      </c>
      <c r="O14" s="28">
        <v>30.55</v>
      </c>
      <c r="P14" s="28">
        <v>31.4</v>
      </c>
      <c r="Q14" s="28">
        <v>31.5</v>
      </c>
      <c r="R14" s="28">
        <v>31.8</v>
      </c>
      <c r="S14" s="28">
        <v>33</v>
      </c>
      <c r="T14" s="28">
        <v>32.049999999999997</v>
      </c>
      <c r="U14" s="5">
        <v>32.15</v>
      </c>
      <c r="V14" s="5">
        <v>32.5</v>
      </c>
      <c r="W14" s="5">
        <v>33</v>
      </c>
      <c r="X14" s="5">
        <v>32.75</v>
      </c>
      <c r="Y14" s="5">
        <v>32.950000000000003</v>
      </c>
      <c r="Z14" s="5">
        <v>32.5</v>
      </c>
      <c r="AA14" s="5">
        <v>32.75</v>
      </c>
      <c r="AB14" s="5">
        <v>31.8</v>
      </c>
      <c r="AC14" s="5">
        <v>32.5</v>
      </c>
      <c r="AD14" s="5">
        <v>32.950000000000003</v>
      </c>
      <c r="AE14" s="5">
        <v>32.950000000000003</v>
      </c>
      <c r="AF14" s="5">
        <v>32.299999999999997</v>
      </c>
      <c r="AG14" s="5">
        <v>32.950000000000003</v>
      </c>
      <c r="AH14" s="5">
        <v>32.450000000000003</v>
      </c>
      <c r="AI14" s="5">
        <v>32.25</v>
      </c>
      <c r="AJ14" s="5">
        <v>31.75</v>
      </c>
      <c r="AK14" s="5">
        <v>31.95</v>
      </c>
      <c r="AL14" s="5">
        <v>31.5</v>
      </c>
      <c r="AM14" s="5">
        <v>31.55</v>
      </c>
      <c r="AN14" s="5">
        <v>31</v>
      </c>
      <c r="AO14" s="5">
        <v>30.5</v>
      </c>
      <c r="AP14" s="5">
        <v>30.8</v>
      </c>
      <c r="AQ14" s="5">
        <v>30</v>
      </c>
      <c r="AR14" s="5">
        <v>30.65</v>
      </c>
      <c r="AS14" s="5">
        <v>30.2</v>
      </c>
      <c r="AT14" s="5"/>
      <c r="AU14" s="5">
        <v>30.2</v>
      </c>
      <c r="AV14" s="5">
        <v>30.25</v>
      </c>
      <c r="AW14" s="5">
        <v>30.15</v>
      </c>
      <c r="AX14" s="5">
        <v>30.05</v>
      </c>
      <c r="AY14" s="5">
        <v>29.75</v>
      </c>
      <c r="AZ14" s="5">
        <v>30.2</v>
      </c>
      <c r="BA14" s="5">
        <v>30.25</v>
      </c>
      <c r="BB14" s="5">
        <v>30.1</v>
      </c>
      <c r="BC14" s="5">
        <v>29.95</v>
      </c>
      <c r="BD14" s="5">
        <v>30.15</v>
      </c>
      <c r="BE14" s="5">
        <v>29.9</v>
      </c>
      <c r="BF14" s="5">
        <v>29.75</v>
      </c>
      <c r="BG14" s="5">
        <v>30.65</v>
      </c>
      <c r="BH14" s="5">
        <v>31.1</v>
      </c>
      <c r="BI14" s="5">
        <v>30.85</v>
      </c>
      <c r="BJ14" s="5">
        <v>30.75</v>
      </c>
      <c r="BK14" s="5"/>
      <c r="BL14" s="5"/>
      <c r="BM14" s="5"/>
      <c r="BN14" s="5"/>
      <c r="BO14" s="5"/>
    </row>
    <row r="15" spans="1:67" x14ac:dyDescent="0.25">
      <c r="A15" s="12">
        <f t="shared" si="0"/>
        <v>26.5</v>
      </c>
      <c r="B15" s="12">
        <f t="shared" si="1"/>
        <v>36.4</v>
      </c>
      <c r="C15" s="12">
        <f t="shared" si="2"/>
        <v>9.8999999999999986</v>
      </c>
      <c r="D15" s="45" t="s">
        <v>126</v>
      </c>
      <c r="E15" s="28"/>
      <c r="F15" s="28"/>
      <c r="G15" s="28"/>
      <c r="H15" s="28"/>
      <c r="I15" s="28">
        <v>35.35</v>
      </c>
      <c r="J15" s="28">
        <v>34.049999999999997</v>
      </c>
      <c r="K15" s="28">
        <v>33.65</v>
      </c>
      <c r="L15" s="28">
        <v>36.4</v>
      </c>
      <c r="M15" s="28">
        <v>32.299999999999997</v>
      </c>
      <c r="N15" s="28">
        <v>29.5</v>
      </c>
      <c r="O15" s="28">
        <v>27.75</v>
      </c>
      <c r="P15" s="28">
        <v>28.5</v>
      </c>
      <c r="Q15" s="28">
        <v>31.8</v>
      </c>
      <c r="R15" s="28">
        <v>34</v>
      </c>
      <c r="S15" s="28">
        <v>31.5</v>
      </c>
      <c r="T15" s="28">
        <v>30.35</v>
      </c>
      <c r="U15" s="5">
        <v>30.25</v>
      </c>
      <c r="V15" s="5">
        <v>29.95</v>
      </c>
      <c r="W15" s="5">
        <v>30.65</v>
      </c>
      <c r="X15" s="5">
        <v>29.85</v>
      </c>
      <c r="Y15" s="5">
        <v>30.8</v>
      </c>
      <c r="Z15" s="5">
        <v>30.7</v>
      </c>
      <c r="AA15" s="5">
        <v>30.6</v>
      </c>
      <c r="AB15" s="5">
        <v>30.15</v>
      </c>
      <c r="AC15" s="5">
        <v>30.35</v>
      </c>
      <c r="AD15" s="5">
        <v>30.2</v>
      </c>
      <c r="AE15" s="5">
        <v>30.2</v>
      </c>
      <c r="AF15" s="5">
        <v>29.55</v>
      </c>
      <c r="AG15" s="5">
        <v>29.45</v>
      </c>
      <c r="AH15" s="5">
        <v>29</v>
      </c>
      <c r="AI15" s="5">
        <v>29</v>
      </c>
      <c r="AJ15" s="5">
        <v>28.8</v>
      </c>
      <c r="AK15" s="5">
        <v>28.65</v>
      </c>
      <c r="AL15" s="5">
        <v>29.55</v>
      </c>
      <c r="AM15" s="5">
        <v>29.25</v>
      </c>
      <c r="AN15" s="5">
        <v>28.75</v>
      </c>
      <c r="AO15" s="5">
        <v>28.05</v>
      </c>
      <c r="AP15" s="5">
        <v>27</v>
      </c>
      <c r="AQ15" s="5">
        <v>27.55</v>
      </c>
      <c r="AR15" s="5">
        <v>26.8</v>
      </c>
      <c r="AS15" s="5">
        <v>26.6</v>
      </c>
      <c r="AT15" s="5"/>
      <c r="AU15" s="5">
        <v>26.7</v>
      </c>
      <c r="AV15" s="5">
        <v>26.5</v>
      </c>
      <c r="AW15" s="5">
        <v>26.6</v>
      </c>
      <c r="AX15" s="5">
        <v>28.9</v>
      </c>
      <c r="AY15" s="5">
        <v>28.5</v>
      </c>
      <c r="AZ15" s="5">
        <v>27.9</v>
      </c>
      <c r="BA15" s="5">
        <v>27.05</v>
      </c>
      <c r="BB15" s="5">
        <v>27</v>
      </c>
      <c r="BC15" s="5">
        <v>26.7</v>
      </c>
      <c r="BD15" s="5">
        <v>26.5</v>
      </c>
      <c r="BE15" s="5">
        <v>26.9</v>
      </c>
      <c r="BF15" s="5">
        <v>26.9</v>
      </c>
      <c r="BG15" s="5">
        <v>26.95</v>
      </c>
      <c r="BH15" s="5">
        <v>27</v>
      </c>
      <c r="BI15" s="5">
        <v>27.05</v>
      </c>
      <c r="BJ15" s="5">
        <v>27.05</v>
      </c>
      <c r="BK15" s="5"/>
      <c r="BL15" s="5"/>
      <c r="BM15" s="5"/>
      <c r="BN15" s="5"/>
      <c r="BO15" s="5"/>
    </row>
    <row r="16" spans="1:67" x14ac:dyDescent="0.25">
      <c r="A16" s="12">
        <f t="shared" si="0"/>
        <v>552</v>
      </c>
      <c r="B16" s="12">
        <f t="shared" si="1"/>
        <v>729.5</v>
      </c>
      <c r="C16" s="12">
        <f t="shared" si="2"/>
        <v>177.5</v>
      </c>
      <c r="D16" s="45" t="s">
        <v>23</v>
      </c>
      <c r="E16" s="28">
        <v>561.04999999999995</v>
      </c>
      <c r="F16" s="28">
        <v>552</v>
      </c>
      <c r="G16" s="28">
        <v>567.6</v>
      </c>
      <c r="H16" s="28">
        <v>570.95000000000005</v>
      </c>
      <c r="I16" s="28">
        <v>568.95000000000005</v>
      </c>
      <c r="J16" s="28">
        <v>559.75</v>
      </c>
      <c r="K16" s="28">
        <v>580.79999999999995</v>
      </c>
      <c r="L16" s="28">
        <v>600.79999999999995</v>
      </c>
      <c r="M16" s="28">
        <v>614</v>
      </c>
      <c r="N16" s="28">
        <v>605.25</v>
      </c>
      <c r="O16" s="28">
        <v>606.5</v>
      </c>
      <c r="P16" s="28">
        <v>601</v>
      </c>
      <c r="Q16" s="28">
        <v>620.4</v>
      </c>
      <c r="R16" s="28">
        <v>632.15</v>
      </c>
      <c r="S16" s="28">
        <v>621.45000000000005</v>
      </c>
      <c r="T16" s="28">
        <v>621.6</v>
      </c>
      <c r="U16" s="5">
        <v>635.25</v>
      </c>
      <c r="V16" s="5">
        <v>638.79999999999995</v>
      </c>
      <c r="W16" s="5">
        <v>634.75</v>
      </c>
      <c r="X16" s="5">
        <v>629.65</v>
      </c>
      <c r="Y16" s="5">
        <v>637.6</v>
      </c>
      <c r="Z16" s="5">
        <v>638</v>
      </c>
      <c r="AA16" s="5">
        <v>650.9</v>
      </c>
      <c r="AB16" s="5">
        <v>646.75</v>
      </c>
      <c r="AC16" s="5">
        <v>652.04999999999995</v>
      </c>
      <c r="AD16" s="5">
        <v>654.79999999999995</v>
      </c>
      <c r="AE16" s="5">
        <v>654.79999999999995</v>
      </c>
      <c r="AF16" s="5">
        <v>652.25</v>
      </c>
      <c r="AG16" s="5">
        <v>663</v>
      </c>
      <c r="AH16" s="5">
        <v>680.9</v>
      </c>
      <c r="AI16" s="5">
        <v>677.6</v>
      </c>
      <c r="AJ16" s="5">
        <v>677.7</v>
      </c>
      <c r="AK16" s="5">
        <v>671.55</v>
      </c>
      <c r="AL16" s="5">
        <v>676.65</v>
      </c>
      <c r="AM16" s="5">
        <v>687.45</v>
      </c>
      <c r="AN16" s="5">
        <v>686.35</v>
      </c>
      <c r="AO16" s="5">
        <v>654.4</v>
      </c>
      <c r="AP16" s="5">
        <v>642.29999999999995</v>
      </c>
      <c r="AQ16" s="5">
        <v>656.5</v>
      </c>
      <c r="AR16" s="5">
        <v>650</v>
      </c>
      <c r="AS16" s="5">
        <v>648.25</v>
      </c>
      <c r="AT16" s="5"/>
      <c r="AU16" s="5">
        <v>660.7</v>
      </c>
      <c r="AV16" s="5">
        <v>659.7</v>
      </c>
      <c r="AW16" s="5">
        <v>660.7</v>
      </c>
      <c r="AX16" s="5">
        <v>693.55</v>
      </c>
      <c r="AY16" s="5">
        <v>696.55</v>
      </c>
      <c r="AZ16" s="5">
        <v>691.5</v>
      </c>
      <c r="BA16" s="5">
        <v>682.5</v>
      </c>
      <c r="BB16" s="5">
        <v>692.6</v>
      </c>
      <c r="BC16" s="5">
        <v>714.45</v>
      </c>
      <c r="BD16" s="5">
        <v>713.25</v>
      </c>
      <c r="BE16" s="5">
        <v>708.55</v>
      </c>
      <c r="BF16" s="5">
        <v>712.2</v>
      </c>
      <c r="BG16" s="5">
        <v>718.95</v>
      </c>
      <c r="BH16" s="5">
        <v>717.1</v>
      </c>
      <c r="BI16" s="5">
        <v>729.5</v>
      </c>
      <c r="BJ16" s="5">
        <v>727.5</v>
      </c>
      <c r="BK16" s="5"/>
      <c r="BL16" s="5"/>
      <c r="BM16" s="5"/>
      <c r="BN16" s="5"/>
      <c r="BO16" s="5"/>
    </row>
    <row r="17" spans="1:67" x14ac:dyDescent="0.25">
      <c r="A17" s="12">
        <f t="shared" si="0"/>
        <v>433</v>
      </c>
      <c r="B17" s="12">
        <f t="shared" si="1"/>
        <v>515</v>
      </c>
      <c r="C17" s="12">
        <f t="shared" si="2"/>
        <v>82</v>
      </c>
      <c r="D17" s="44" t="s">
        <v>26</v>
      </c>
      <c r="E17" s="28">
        <v>515</v>
      </c>
      <c r="F17" s="28">
        <v>503.55</v>
      </c>
      <c r="G17" s="28">
        <v>501.4</v>
      </c>
      <c r="H17" s="28">
        <v>497</v>
      </c>
      <c r="I17" s="28">
        <v>498.05</v>
      </c>
      <c r="J17" s="28">
        <v>485.2</v>
      </c>
      <c r="K17" s="28">
        <v>500.5</v>
      </c>
      <c r="L17" s="28">
        <v>493</v>
      </c>
      <c r="M17" s="28">
        <v>492</v>
      </c>
      <c r="N17" s="28">
        <v>479</v>
      </c>
      <c r="O17" s="28">
        <v>453</v>
      </c>
      <c r="P17" s="28">
        <v>468.25</v>
      </c>
      <c r="Q17" s="28">
        <v>479</v>
      </c>
      <c r="R17" s="28">
        <v>506</v>
      </c>
      <c r="S17" s="28">
        <v>488.5</v>
      </c>
      <c r="T17" s="28">
        <v>473.7</v>
      </c>
      <c r="U17" s="5">
        <v>460</v>
      </c>
      <c r="V17" s="5">
        <v>471.85</v>
      </c>
      <c r="W17" s="5">
        <v>484.5</v>
      </c>
      <c r="X17" s="5">
        <v>478.5</v>
      </c>
      <c r="Y17" s="5">
        <v>481.05</v>
      </c>
      <c r="Z17" s="5">
        <v>473.5</v>
      </c>
      <c r="AA17" s="5">
        <v>483.15</v>
      </c>
      <c r="AB17" s="5">
        <v>479</v>
      </c>
      <c r="AC17" s="5">
        <v>491</v>
      </c>
      <c r="AD17" s="5">
        <v>472.95</v>
      </c>
      <c r="AE17" s="5">
        <v>472.95</v>
      </c>
      <c r="AF17" s="5">
        <v>471.9</v>
      </c>
      <c r="AG17" s="5">
        <v>477.85</v>
      </c>
      <c r="AH17" s="5">
        <v>479</v>
      </c>
      <c r="AI17" s="5">
        <v>474.9</v>
      </c>
      <c r="AJ17" s="5">
        <v>471</v>
      </c>
      <c r="AK17" s="5">
        <v>474.55</v>
      </c>
      <c r="AL17" s="5">
        <v>473.05</v>
      </c>
      <c r="AM17" s="5">
        <v>472</v>
      </c>
      <c r="AN17" s="5">
        <v>466</v>
      </c>
      <c r="AO17" s="5">
        <v>452</v>
      </c>
      <c r="AP17" s="5">
        <v>441.05</v>
      </c>
      <c r="AQ17" s="5">
        <v>433</v>
      </c>
      <c r="AR17" s="5">
        <v>439</v>
      </c>
      <c r="AS17" s="5">
        <v>450</v>
      </c>
      <c r="AT17" s="5"/>
      <c r="AU17" s="5">
        <v>466.15</v>
      </c>
      <c r="AV17" s="5">
        <v>461.4</v>
      </c>
      <c r="AW17" s="5">
        <v>457</v>
      </c>
      <c r="AX17" s="5">
        <v>476</v>
      </c>
      <c r="AY17" s="5">
        <v>474.5</v>
      </c>
      <c r="AZ17" s="5">
        <v>472</v>
      </c>
      <c r="BA17" s="5">
        <v>465.55</v>
      </c>
      <c r="BB17" s="5">
        <v>461.4</v>
      </c>
      <c r="BC17" s="5">
        <v>463</v>
      </c>
      <c r="BD17" s="5">
        <v>464.95</v>
      </c>
      <c r="BE17" s="5">
        <v>461.9</v>
      </c>
      <c r="BF17" s="5">
        <v>455.25</v>
      </c>
      <c r="BG17" s="5">
        <v>469</v>
      </c>
      <c r="BH17" s="5">
        <v>474</v>
      </c>
      <c r="BI17" s="5">
        <v>471</v>
      </c>
      <c r="BJ17" s="5">
        <v>476.2</v>
      </c>
      <c r="BK17" s="5"/>
      <c r="BL17" s="5"/>
      <c r="BM17" s="5"/>
      <c r="BN17" s="5"/>
      <c r="BO17" s="5"/>
    </row>
    <row r="18" spans="1:67" x14ac:dyDescent="0.25">
      <c r="A18" s="12">
        <f t="shared" si="0"/>
        <v>178.8</v>
      </c>
      <c r="B18" s="12">
        <f t="shared" si="1"/>
        <v>297.25</v>
      </c>
      <c r="C18" s="12">
        <f t="shared" si="2"/>
        <v>118.44999999999999</v>
      </c>
      <c r="D18" s="44" t="s">
        <v>39</v>
      </c>
      <c r="E18" s="28">
        <v>196.55</v>
      </c>
      <c r="F18" s="28">
        <v>195.2</v>
      </c>
      <c r="G18" s="28">
        <v>190.05</v>
      </c>
      <c r="H18" s="28">
        <v>195.15</v>
      </c>
      <c r="I18" s="28">
        <v>195.3</v>
      </c>
      <c r="J18" s="28">
        <v>195.75</v>
      </c>
      <c r="K18" s="28">
        <v>197</v>
      </c>
      <c r="L18" s="28">
        <v>210.7</v>
      </c>
      <c r="M18" s="28">
        <v>212.35</v>
      </c>
      <c r="N18" s="28">
        <v>206.05</v>
      </c>
      <c r="O18" s="28">
        <v>191.95</v>
      </c>
      <c r="P18" s="28">
        <v>178.8</v>
      </c>
      <c r="Q18" s="28">
        <v>189.1</v>
      </c>
      <c r="R18" s="28">
        <v>195</v>
      </c>
      <c r="S18" s="28">
        <v>197.5</v>
      </c>
      <c r="T18" s="28">
        <v>198</v>
      </c>
      <c r="U18" s="5">
        <v>201.9</v>
      </c>
      <c r="V18" s="5">
        <v>202.9</v>
      </c>
      <c r="W18" s="5">
        <v>212</v>
      </c>
      <c r="X18" s="5">
        <v>206.2</v>
      </c>
      <c r="Y18" s="5">
        <v>216.5</v>
      </c>
      <c r="Z18" s="5">
        <v>220.45</v>
      </c>
      <c r="AA18" s="5">
        <v>228.7</v>
      </c>
      <c r="AB18" s="5">
        <v>228.85</v>
      </c>
      <c r="AC18" s="5">
        <v>227.6</v>
      </c>
      <c r="AD18" s="5">
        <v>240.55</v>
      </c>
      <c r="AE18" s="5">
        <v>240.55</v>
      </c>
      <c r="AF18" s="5">
        <v>247</v>
      </c>
      <c r="AG18" s="5">
        <v>252.7</v>
      </c>
      <c r="AH18" s="5">
        <v>251.75</v>
      </c>
      <c r="AI18" s="5">
        <v>263.85000000000002</v>
      </c>
      <c r="AJ18" s="5">
        <v>285.89999999999998</v>
      </c>
      <c r="AK18" s="5">
        <v>275.95</v>
      </c>
      <c r="AL18" s="5">
        <v>266.8</v>
      </c>
      <c r="AM18" s="5">
        <v>267</v>
      </c>
      <c r="AN18" s="5">
        <v>252.2</v>
      </c>
      <c r="AO18" s="5">
        <v>240.7</v>
      </c>
      <c r="AP18" s="5">
        <v>219.7</v>
      </c>
      <c r="AQ18" s="5">
        <v>247.5</v>
      </c>
      <c r="AR18" s="5">
        <v>235</v>
      </c>
      <c r="AS18" s="5">
        <v>237.6</v>
      </c>
      <c r="AT18" s="5"/>
      <c r="AU18" s="5">
        <v>265.60000000000002</v>
      </c>
      <c r="AV18" s="5">
        <v>266.7</v>
      </c>
      <c r="AW18" s="5">
        <v>264</v>
      </c>
      <c r="AX18" s="5">
        <v>265</v>
      </c>
      <c r="AY18" s="5">
        <v>284</v>
      </c>
      <c r="AZ18" s="5">
        <v>288.3</v>
      </c>
      <c r="BA18" s="5">
        <v>285</v>
      </c>
      <c r="BB18" s="5">
        <v>289.89999999999998</v>
      </c>
      <c r="BC18" s="5">
        <v>286.2</v>
      </c>
      <c r="BD18" s="5">
        <v>297.05</v>
      </c>
      <c r="BE18" s="5">
        <v>297.25</v>
      </c>
      <c r="BF18" s="5">
        <v>282.89999999999998</v>
      </c>
      <c r="BG18" s="5">
        <v>281.25</v>
      </c>
      <c r="BH18" s="5">
        <v>274.5</v>
      </c>
      <c r="BI18" s="5">
        <v>279.10000000000002</v>
      </c>
      <c r="BJ18" s="5">
        <v>280.64999999999998</v>
      </c>
      <c r="BK18" s="5"/>
      <c r="BL18" s="5"/>
      <c r="BM18" s="5"/>
      <c r="BN18" s="5"/>
      <c r="BO18" s="5"/>
    </row>
    <row r="19" spans="1:67" x14ac:dyDescent="0.25">
      <c r="A19" s="12">
        <f t="shared" si="0"/>
        <v>440.7</v>
      </c>
      <c r="B19" s="12">
        <f t="shared" si="1"/>
        <v>547.95000000000005</v>
      </c>
      <c r="C19" s="12">
        <f t="shared" si="2"/>
        <v>107.25000000000006</v>
      </c>
      <c r="D19" s="44" t="s">
        <v>48</v>
      </c>
      <c r="E19" s="28">
        <v>450.5</v>
      </c>
      <c r="F19" s="28">
        <v>453</v>
      </c>
      <c r="G19" s="28">
        <v>440.7</v>
      </c>
      <c r="H19" s="28">
        <v>449</v>
      </c>
      <c r="I19" s="28">
        <v>452.75</v>
      </c>
      <c r="J19" s="28">
        <v>450</v>
      </c>
      <c r="K19" s="28">
        <v>447.8</v>
      </c>
      <c r="L19" s="28">
        <v>464.55</v>
      </c>
      <c r="M19" s="28">
        <v>452.6</v>
      </c>
      <c r="N19" s="28">
        <v>450.5</v>
      </c>
      <c r="O19" s="28">
        <v>455</v>
      </c>
      <c r="P19" s="28">
        <v>443.85</v>
      </c>
      <c r="Q19" s="28">
        <v>451.15</v>
      </c>
      <c r="R19" s="28">
        <v>454.5</v>
      </c>
      <c r="S19" s="28">
        <v>448.95</v>
      </c>
      <c r="T19" s="28">
        <v>446.05</v>
      </c>
      <c r="U19" s="5">
        <v>460.25</v>
      </c>
      <c r="V19" s="5">
        <v>470.45</v>
      </c>
      <c r="W19" s="5">
        <v>475.45</v>
      </c>
      <c r="X19" s="5">
        <v>478</v>
      </c>
      <c r="Y19" s="5">
        <v>502</v>
      </c>
      <c r="Z19" s="5">
        <v>511</v>
      </c>
      <c r="AA19" s="5">
        <v>507</v>
      </c>
      <c r="AB19" s="5">
        <v>495.8</v>
      </c>
      <c r="AC19" s="5">
        <v>491.1</v>
      </c>
      <c r="AD19" s="5">
        <v>487.85</v>
      </c>
      <c r="AE19" s="5">
        <v>487.85</v>
      </c>
      <c r="AF19" s="5">
        <v>473.3</v>
      </c>
      <c r="AG19" s="5">
        <v>458.05</v>
      </c>
      <c r="AH19" s="5">
        <v>459.55</v>
      </c>
      <c r="AI19" s="5">
        <v>476.5</v>
      </c>
      <c r="AJ19" s="5">
        <v>486.6</v>
      </c>
      <c r="AK19" s="5">
        <v>510</v>
      </c>
      <c r="AL19" s="5">
        <v>514</v>
      </c>
      <c r="AM19" s="5">
        <v>508</v>
      </c>
      <c r="AN19" s="5">
        <v>511.05</v>
      </c>
      <c r="AO19" s="5">
        <v>516</v>
      </c>
      <c r="AP19" s="5">
        <v>499</v>
      </c>
      <c r="AQ19" s="5">
        <v>495.5</v>
      </c>
      <c r="AR19" s="5">
        <v>489</v>
      </c>
      <c r="AS19" s="5">
        <v>500.6</v>
      </c>
      <c r="AT19" s="5"/>
      <c r="AU19" s="5">
        <v>497.5</v>
      </c>
      <c r="AV19" s="5">
        <v>491</v>
      </c>
      <c r="AW19" s="5">
        <v>493.9</v>
      </c>
      <c r="AX19" s="5">
        <v>487.5</v>
      </c>
      <c r="AY19" s="5">
        <v>494.7</v>
      </c>
      <c r="AZ19" s="5">
        <v>504.85</v>
      </c>
      <c r="BA19" s="5">
        <v>504.75</v>
      </c>
      <c r="BB19" s="5">
        <v>505.95</v>
      </c>
      <c r="BC19" s="5">
        <v>499.35</v>
      </c>
      <c r="BD19" s="5">
        <v>510.65</v>
      </c>
      <c r="BE19" s="5">
        <v>544.6</v>
      </c>
      <c r="BF19" s="5">
        <v>544.95000000000005</v>
      </c>
      <c r="BG19" s="5">
        <v>546.25</v>
      </c>
      <c r="BH19" s="5">
        <v>547.95000000000005</v>
      </c>
      <c r="BI19" s="5">
        <v>546.79999999999995</v>
      </c>
      <c r="BJ19" s="5">
        <v>538</v>
      </c>
      <c r="BK19" s="5"/>
      <c r="BL19" s="5"/>
      <c r="BM19" s="5"/>
      <c r="BN19" s="5"/>
      <c r="BO19" s="5"/>
    </row>
    <row r="20" spans="1:67" x14ac:dyDescent="0.25">
      <c r="A20" s="12">
        <f t="shared" si="0"/>
        <v>677</v>
      </c>
      <c r="B20" s="12">
        <f t="shared" si="1"/>
        <v>768.55</v>
      </c>
      <c r="C20" s="12">
        <f t="shared" si="2"/>
        <v>91.549999999999955</v>
      </c>
      <c r="D20" s="44" t="s">
        <v>104</v>
      </c>
      <c r="E20" s="30">
        <v>739.1</v>
      </c>
      <c r="F20" s="28">
        <v>724.95</v>
      </c>
      <c r="G20" s="28">
        <v>718.65</v>
      </c>
      <c r="H20" s="28">
        <v>736</v>
      </c>
      <c r="I20" s="28">
        <v>729.9</v>
      </c>
      <c r="J20" s="28">
        <v>741.05</v>
      </c>
      <c r="K20" s="28">
        <v>724.7</v>
      </c>
      <c r="L20" s="28">
        <v>726</v>
      </c>
      <c r="M20" s="28">
        <v>726.55</v>
      </c>
      <c r="N20" s="28">
        <v>683.05</v>
      </c>
      <c r="O20" s="28">
        <v>696</v>
      </c>
      <c r="P20" s="28">
        <v>706.8</v>
      </c>
      <c r="Q20" s="28">
        <v>714.55</v>
      </c>
      <c r="R20" s="28">
        <v>712.95</v>
      </c>
      <c r="S20" s="28">
        <v>695</v>
      </c>
      <c r="T20" s="28">
        <v>694.3</v>
      </c>
      <c r="U20" s="5">
        <v>698.85</v>
      </c>
      <c r="V20" s="5">
        <v>732.2</v>
      </c>
      <c r="W20" s="5">
        <v>744</v>
      </c>
      <c r="X20" s="5">
        <v>729</v>
      </c>
      <c r="Y20" s="5">
        <v>735</v>
      </c>
      <c r="Z20" s="5">
        <v>726.25</v>
      </c>
      <c r="AA20" s="5">
        <v>757.3</v>
      </c>
      <c r="AB20" s="5">
        <v>748.4</v>
      </c>
      <c r="AC20" s="5">
        <v>743</v>
      </c>
      <c r="AD20" s="5">
        <v>742.1</v>
      </c>
      <c r="AE20" s="5">
        <v>742.1</v>
      </c>
      <c r="AF20" s="5">
        <v>736.05</v>
      </c>
      <c r="AG20" s="5">
        <v>741.05</v>
      </c>
      <c r="AH20" s="5">
        <v>756.1</v>
      </c>
      <c r="AI20" s="5">
        <v>761.65</v>
      </c>
      <c r="AJ20" s="5">
        <v>767</v>
      </c>
      <c r="AK20" s="5">
        <v>758.4</v>
      </c>
      <c r="AL20" s="5">
        <v>746.7</v>
      </c>
      <c r="AM20" s="5">
        <v>746</v>
      </c>
      <c r="AN20" s="5">
        <v>751.5</v>
      </c>
      <c r="AO20" s="5">
        <v>724</v>
      </c>
      <c r="AP20" s="5">
        <v>699.5</v>
      </c>
      <c r="AQ20" s="5">
        <v>714</v>
      </c>
      <c r="AR20" s="5">
        <v>689.8</v>
      </c>
      <c r="AS20" s="5">
        <v>677</v>
      </c>
      <c r="AT20" s="5"/>
      <c r="AU20" s="5">
        <v>708.7</v>
      </c>
      <c r="AV20" s="5">
        <v>728.2</v>
      </c>
      <c r="AW20" s="5">
        <v>744.25</v>
      </c>
      <c r="AX20" s="5">
        <v>745.55</v>
      </c>
      <c r="AY20" s="5">
        <v>729.55</v>
      </c>
      <c r="AZ20" s="5">
        <v>737</v>
      </c>
      <c r="BA20" s="5">
        <v>732.5</v>
      </c>
      <c r="BB20" s="5">
        <v>747.7</v>
      </c>
      <c r="BC20" s="5">
        <v>759.95</v>
      </c>
      <c r="BD20" s="5">
        <v>768.55</v>
      </c>
      <c r="BE20" s="5">
        <v>756</v>
      </c>
      <c r="BF20" s="5">
        <v>750.35</v>
      </c>
      <c r="BG20" s="5">
        <v>742.5</v>
      </c>
      <c r="BH20" s="5">
        <v>734.5</v>
      </c>
      <c r="BI20" s="5">
        <v>753.4</v>
      </c>
      <c r="BJ20" s="5">
        <v>762.05</v>
      </c>
      <c r="BK20" s="5"/>
      <c r="BL20" s="5"/>
      <c r="BM20" s="5"/>
      <c r="BN20" s="5"/>
      <c r="BO20" s="5"/>
    </row>
    <row r="21" spans="1:67" ht="15.75" customHeight="1" x14ac:dyDescent="0.25">
      <c r="A21" s="12">
        <f t="shared" si="0"/>
        <v>376.7</v>
      </c>
      <c r="B21" s="12">
        <f t="shared" si="1"/>
        <v>514.79999999999995</v>
      </c>
      <c r="C21" s="12">
        <f t="shared" si="2"/>
        <v>138.09999999999997</v>
      </c>
      <c r="D21" s="44" t="s">
        <v>106</v>
      </c>
      <c r="E21" s="28">
        <v>414.05</v>
      </c>
      <c r="F21" s="28">
        <v>412.95</v>
      </c>
      <c r="G21" s="28">
        <v>420</v>
      </c>
      <c r="H21" s="28">
        <v>419.5</v>
      </c>
      <c r="I21" s="28">
        <v>415.9</v>
      </c>
      <c r="J21" s="28">
        <v>423.4</v>
      </c>
      <c r="K21" s="28">
        <v>421.1</v>
      </c>
      <c r="L21" s="28">
        <v>417.5</v>
      </c>
      <c r="M21" s="28">
        <v>417.95</v>
      </c>
      <c r="N21" s="28">
        <v>416</v>
      </c>
      <c r="O21" s="28">
        <v>416.4</v>
      </c>
      <c r="P21" s="28">
        <v>414.8</v>
      </c>
      <c r="Q21" s="28">
        <v>411</v>
      </c>
      <c r="R21" s="28">
        <v>408.35</v>
      </c>
      <c r="S21" s="28">
        <v>419.95</v>
      </c>
      <c r="T21" s="28">
        <v>424.9</v>
      </c>
      <c r="U21" s="5">
        <v>433.5</v>
      </c>
      <c r="V21" s="5">
        <v>433.35</v>
      </c>
      <c r="W21" s="5">
        <v>434.65</v>
      </c>
      <c r="X21" s="5">
        <v>427.35</v>
      </c>
      <c r="Y21" s="5">
        <v>430</v>
      </c>
      <c r="Z21" s="5">
        <v>427</v>
      </c>
      <c r="AA21" s="5">
        <v>423</v>
      </c>
      <c r="AB21" s="5">
        <v>414.45</v>
      </c>
      <c r="AC21" s="5">
        <v>405.85</v>
      </c>
      <c r="AD21" s="5">
        <v>399.5</v>
      </c>
      <c r="AE21" s="5">
        <v>399.5</v>
      </c>
      <c r="AF21" s="5">
        <v>403.15</v>
      </c>
      <c r="AG21" s="5">
        <v>401.95</v>
      </c>
      <c r="AH21" s="5">
        <v>404.1</v>
      </c>
      <c r="AI21" s="5">
        <v>403.85</v>
      </c>
      <c r="AJ21" s="5">
        <v>400.6</v>
      </c>
      <c r="AK21" s="5">
        <v>397.3</v>
      </c>
      <c r="AL21" s="5">
        <v>395.1</v>
      </c>
      <c r="AM21" s="5">
        <v>396.95</v>
      </c>
      <c r="AN21" s="5">
        <v>401.8</v>
      </c>
      <c r="AO21" s="5">
        <v>395.8</v>
      </c>
      <c r="AP21" s="5">
        <v>388.35</v>
      </c>
      <c r="AQ21" s="5">
        <v>384.85</v>
      </c>
      <c r="AR21" s="5">
        <v>387.3</v>
      </c>
      <c r="AS21" s="5">
        <v>378.95</v>
      </c>
      <c r="AT21" s="5"/>
      <c r="AU21" s="5">
        <v>391</v>
      </c>
      <c r="AV21" s="5">
        <v>376.7</v>
      </c>
      <c r="AW21" s="5">
        <v>378.8</v>
      </c>
      <c r="AX21" s="5">
        <v>383.5</v>
      </c>
      <c r="AY21" s="5">
        <v>379.8</v>
      </c>
      <c r="AZ21" s="5">
        <v>386.5</v>
      </c>
      <c r="BA21" s="5">
        <v>405.95</v>
      </c>
      <c r="BB21" s="5">
        <v>399.5</v>
      </c>
      <c r="BC21" s="5">
        <v>450.8</v>
      </c>
      <c r="BD21" s="5">
        <v>459</v>
      </c>
      <c r="BE21" s="5">
        <v>461.3</v>
      </c>
      <c r="BF21" s="5">
        <v>497.15</v>
      </c>
      <c r="BG21" s="5">
        <v>500.15</v>
      </c>
      <c r="BH21" s="5">
        <v>514.79999999999995</v>
      </c>
      <c r="BI21" s="5">
        <v>514.04999999999995</v>
      </c>
      <c r="BJ21" s="5">
        <v>487.45</v>
      </c>
      <c r="BK21" s="5"/>
      <c r="BL21" s="5"/>
      <c r="BM21" s="5"/>
      <c r="BN21" s="5"/>
      <c r="BO21" s="5"/>
    </row>
    <row r="22" spans="1:67" ht="15.75" customHeight="1" x14ac:dyDescent="0.25">
      <c r="A22" s="12">
        <f t="shared" si="0"/>
        <v>315.2</v>
      </c>
      <c r="B22" s="12">
        <f t="shared" si="1"/>
        <v>372.55</v>
      </c>
      <c r="C22" s="12">
        <f t="shared" si="2"/>
        <v>57.350000000000023</v>
      </c>
      <c r="D22" s="44" t="s">
        <v>275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>
        <v>367.55</v>
      </c>
      <c r="AG22" s="5">
        <v>372.55</v>
      </c>
      <c r="AH22" s="5">
        <v>369.6</v>
      </c>
      <c r="AI22" s="5">
        <v>359.35</v>
      </c>
      <c r="AJ22" s="5">
        <v>355.7</v>
      </c>
      <c r="AK22" s="5">
        <v>351.1</v>
      </c>
      <c r="AL22" s="5">
        <v>357.35</v>
      </c>
      <c r="AM22" s="5">
        <v>358.65</v>
      </c>
      <c r="AN22" s="5">
        <v>352</v>
      </c>
      <c r="AO22" s="5">
        <v>338.95</v>
      </c>
      <c r="AP22" s="5">
        <v>325</v>
      </c>
      <c r="AQ22" s="5">
        <v>332.1</v>
      </c>
      <c r="AR22" s="5">
        <v>318</v>
      </c>
      <c r="AS22" s="5">
        <v>315.2</v>
      </c>
      <c r="AT22" s="5"/>
      <c r="AU22" s="5">
        <v>323.45</v>
      </c>
      <c r="AV22" s="5">
        <v>322.45</v>
      </c>
      <c r="AW22" s="5">
        <v>328.5</v>
      </c>
      <c r="AX22" s="5">
        <v>333.9</v>
      </c>
      <c r="AY22" s="5">
        <v>341</v>
      </c>
      <c r="AZ22" s="5">
        <v>345</v>
      </c>
      <c r="BA22" s="5">
        <v>330.1</v>
      </c>
      <c r="BB22" s="5">
        <v>338.2</v>
      </c>
      <c r="BC22" s="5">
        <v>345.5</v>
      </c>
      <c r="BD22" s="5">
        <v>346.9</v>
      </c>
      <c r="BE22" s="5">
        <v>345.65</v>
      </c>
      <c r="BF22" s="5">
        <v>338</v>
      </c>
      <c r="BG22" s="5">
        <v>335.6</v>
      </c>
      <c r="BH22" s="5">
        <v>325.14999999999998</v>
      </c>
      <c r="BI22" s="5">
        <v>322.3</v>
      </c>
      <c r="BJ22" s="5">
        <v>323.10000000000002</v>
      </c>
      <c r="BK22" s="5"/>
      <c r="BL22" s="5"/>
      <c r="BM22" s="5"/>
      <c r="BN22" s="5"/>
      <c r="BO22" s="5"/>
    </row>
    <row r="23" spans="1:67" x14ac:dyDescent="0.25">
      <c r="A23" s="12">
        <f t="shared" si="0"/>
        <v>54.45</v>
      </c>
      <c r="B23" s="12">
        <f t="shared" si="1"/>
        <v>85.65</v>
      </c>
      <c r="C23" s="12">
        <f t="shared" si="2"/>
        <v>31.200000000000003</v>
      </c>
      <c r="D23" s="45" t="s">
        <v>127</v>
      </c>
      <c r="E23" s="5"/>
      <c r="F23" s="5"/>
      <c r="G23" s="5"/>
      <c r="H23" s="5"/>
      <c r="I23" s="5">
        <v>85.65</v>
      </c>
      <c r="J23" s="5">
        <v>84.45</v>
      </c>
      <c r="K23" s="5">
        <v>75.7</v>
      </c>
      <c r="L23" s="5">
        <v>68.75</v>
      </c>
      <c r="M23" s="5">
        <v>54.95</v>
      </c>
      <c r="N23" s="5">
        <v>57.45</v>
      </c>
      <c r="O23" s="5">
        <v>57.35</v>
      </c>
      <c r="P23" s="5">
        <v>58.1</v>
      </c>
      <c r="Q23" s="5">
        <v>57.05</v>
      </c>
      <c r="R23" s="5">
        <v>62</v>
      </c>
      <c r="S23" s="5">
        <v>57.9</v>
      </c>
      <c r="T23" s="5">
        <v>59.85</v>
      </c>
      <c r="U23" s="5">
        <v>61.45</v>
      </c>
      <c r="V23" s="5">
        <v>61.55</v>
      </c>
      <c r="W23" s="5">
        <v>62.1</v>
      </c>
      <c r="X23" s="5">
        <v>60.15</v>
      </c>
      <c r="Y23" s="5">
        <v>62.45</v>
      </c>
      <c r="Z23" s="5">
        <v>62.1</v>
      </c>
      <c r="AA23" s="5">
        <v>64.099999999999994</v>
      </c>
      <c r="AB23" s="5">
        <v>62.25</v>
      </c>
      <c r="AC23" s="5">
        <v>62.7</v>
      </c>
      <c r="AD23" s="5">
        <v>66.900000000000006</v>
      </c>
      <c r="AE23" s="5">
        <v>66.900000000000006</v>
      </c>
      <c r="AF23" s="5">
        <v>64</v>
      </c>
      <c r="AG23" s="5">
        <v>65.3</v>
      </c>
      <c r="AH23" s="5">
        <v>65.95</v>
      </c>
      <c r="AI23" s="5">
        <v>64.650000000000006</v>
      </c>
      <c r="AJ23" s="5">
        <v>63.5</v>
      </c>
      <c r="AK23" s="5">
        <v>62.6</v>
      </c>
      <c r="AL23" s="5">
        <v>63</v>
      </c>
      <c r="AM23" s="5">
        <v>61.95</v>
      </c>
      <c r="AN23" s="5">
        <v>60.95</v>
      </c>
      <c r="AO23" s="5">
        <v>58.5</v>
      </c>
      <c r="AP23" s="5">
        <v>55.6</v>
      </c>
      <c r="AQ23" s="5">
        <v>56.7</v>
      </c>
      <c r="AR23" s="5">
        <v>54.45</v>
      </c>
      <c r="AS23" s="5">
        <v>55.8</v>
      </c>
      <c r="AT23" s="5"/>
      <c r="AU23" s="5">
        <v>56.55</v>
      </c>
      <c r="AV23" s="5">
        <v>55.35</v>
      </c>
      <c r="AW23" s="5">
        <v>56.75</v>
      </c>
      <c r="AX23" s="5">
        <v>56.6</v>
      </c>
      <c r="AY23" s="5">
        <v>57.35</v>
      </c>
      <c r="AZ23" s="5">
        <v>57.4</v>
      </c>
      <c r="BA23" s="5">
        <v>55.05</v>
      </c>
      <c r="BB23" s="5">
        <v>56.15</v>
      </c>
      <c r="BC23" s="5">
        <v>55.9</v>
      </c>
      <c r="BD23" s="5">
        <v>56.05</v>
      </c>
      <c r="BE23" s="5">
        <v>54.6</v>
      </c>
      <c r="BF23" s="5">
        <v>54.45</v>
      </c>
      <c r="BG23" s="5">
        <v>55.2</v>
      </c>
      <c r="BH23" s="5">
        <v>56.25</v>
      </c>
      <c r="BI23" s="5">
        <v>57.8</v>
      </c>
      <c r="BJ23" s="5">
        <v>56.7</v>
      </c>
      <c r="BK23" s="5"/>
      <c r="BL23" s="5"/>
      <c r="BM23" s="5"/>
      <c r="BN23" s="5"/>
      <c r="BO23" s="5"/>
    </row>
    <row r="24" spans="1:67" ht="14.25" customHeight="1" x14ac:dyDescent="0.25">
      <c r="A24" s="12">
        <f t="shared" si="0"/>
        <v>210.65</v>
      </c>
      <c r="B24" s="12">
        <f t="shared" si="1"/>
        <v>255.75</v>
      </c>
      <c r="C24" s="12">
        <f t="shared" si="2"/>
        <v>45.099999999999994</v>
      </c>
      <c r="D24" s="45" t="s">
        <v>128</v>
      </c>
      <c r="E24" s="5"/>
      <c r="F24" s="5"/>
      <c r="G24" s="5"/>
      <c r="H24" s="5"/>
      <c r="I24" s="5"/>
      <c r="J24" s="5"/>
      <c r="K24" s="5">
        <v>255.75</v>
      </c>
      <c r="L24" s="5">
        <v>250.45</v>
      </c>
      <c r="M24" s="5">
        <v>248.95</v>
      </c>
      <c r="N24" s="5">
        <v>242.3</v>
      </c>
      <c r="O24" s="5">
        <v>223</v>
      </c>
      <c r="P24" s="5">
        <v>222.65</v>
      </c>
      <c r="Q24" s="5">
        <v>227.25</v>
      </c>
      <c r="R24" s="5">
        <v>232.55</v>
      </c>
      <c r="S24" s="5">
        <v>223</v>
      </c>
      <c r="T24" s="5">
        <v>225.2</v>
      </c>
      <c r="U24" s="5">
        <v>226.2</v>
      </c>
      <c r="V24" s="5">
        <v>227.65</v>
      </c>
      <c r="W24" s="5">
        <v>225.6</v>
      </c>
      <c r="X24" s="5">
        <v>220.65</v>
      </c>
      <c r="Y24" s="5">
        <v>220.6</v>
      </c>
      <c r="Z24" s="5">
        <v>218.8</v>
      </c>
      <c r="AA24" s="5">
        <v>224.35</v>
      </c>
      <c r="AB24" s="5">
        <v>219.5</v>
      </c>
      <c r="AC24" s="5">
        <v>219</v>
      </c>
      <c r="AD24" s="5">
        <v>211.4</v>
      </c>
      <c r="AE24" s="5">
        <v>211.4</v>
      </c>
      <c r="AF24" s="5">
        <v>210.65</v>
      </c>
      <c r="AG24" s="5">
        <v>215</v>
      </c>
      <c r="AH24" s="5">
        <v>221.95</v>
      </c>
      <c r="AI24" s="5">
        <v>220.9</v>
      </c>
      <c r="AJ24" s="5">
        <v>230</v>
      </c>
      <c r="AK24" s="5">
        <v>233.4</v>
      </c>
      <c r="AL24" s="5">
        <v>241.35</v>
      </c>
      <c r="AM24" s="5">
        <v>238.45</v>
      </c>
      <c r="AN24" s="5">
        <v>234</v>
      </c>
      <c r="AO24" s="5">
        <v>231.85</v>
      </c>
      <c r="AP24" s="5">
        <v>228.65</v>
      </c>
      <c r="AQ24" s="5">
        <v>229.4</v>
      </c>
      <c r="AR24" s="5">
        <v>223.85</v>
      </c>
      <c r="AS24" s="5">
        <v>222.85</v>
      </c>
      <c r="AT24" s="5"/>
      <c r="AU24" s="5">
        <v>234.4</v>
      </c>
      <c r="AV24" s="5">
        <v>240.6</v>
      </c>
      <c r="AW24" s="5">
        <v>242.45</v>
      </c>
      <c r="AX24" s="5">
        <v>238.7</v>
      </c>
      <c r="AY24" s="5">
        <v>238.8</v>
      </c>
      <c r="AZ24" s="5">
        <v>237.4</v>
      </c>
      <c r="BA24" s="5">
        <v>234.4</v>
      </c>
      <c r="BB24" s="5">
        <v>235.6</v>
      </c>
      <c r="BC24" s="5">
        <v>242.9</v>
      </c>
      <c r="BD24" s="5">
        <v>246.55</v>
      </c>
      <c r="BE24" s="5">
        <v>243</v>
      </c>
      <c r="BF24" s="5">
        <v>235.55</v>
      </c>
      <c r="BG24" s="5">
        <v>231.1</v>
      </c>
      <c r="BH24" s="5">
        <v>234.75</v>
      </c>
      <c r="BI24" s="5">
        <v>230.95</v>
      </c>
      <c r="BJ24" s="5">
        <v>238</v>
      </c>
      <c r="BK24" s="5"/>
      <c r="BL24" s="5"/>
      <c r="BM24" s="5"/>
      <c r="BN24" s="5"/>
      <c r="BO24" s="5"/>
    </row>
    <row r="25" spans="1:67" x14ac:dyDescent="0.25">
      <c r="A25" s="12">
        <f t="shared" si="0"/>
        <v>876</v>
      </c>
      <c r="B25" s="12">
        <f t="shared" si="1"/>
        <v>950</v>
      </c>
      <c r="C25" s="12">
        <f t="shared" si="2"/>
        <v>74</v>
      </c>
      <c r="D25" s="46" t="s">
        <v>236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>
        <v>876</v>
      </c>
      <c r="U25" s="5">
        <v>893.4</v>
      </c>
      <c r="V25" s="5">
        <v>911.5</v>
      </c>
      <c r="W25" s="5">
        <v>940.3</v>
      </c>
      <c r="X25" s="5">
        <v>926.75</v>
      </c>
      <c r="Y25" s="5">
        <v>926.7</v>
      </c>
      <c r="Z25" s="5">
        <v>915</v>
      </c>
      <c r="AA25" s="5">
        <v>919.85</v>
      </c>
      <c r="AB25" s="5">
        <v>899.95</v>
      </c>
      <c r="AC25" s="5">
        <v>901</v>
      </c>
      <c r="AD25" s="5">
        <v>894.65</v>
      </c>
      <c r="AE25" s="5">
        <v>894.65</v>
      </c>
      <c r="AF25" s="5">
        <v>884</v>
      </c>
      <c r="AG25" s="5">
        <v>879.95</v>
      </c>
      <c r="AH25" s="5">
        <v>883.25</v>
      </c>
      <c r="AI25" s="5">
        <v>884.4</v>
      </c>
      <c r="AJ25" s="5">
        <v>892.3</v>
      </c>
      <c r="AK25" s="5">
        <v>908.8</v>
      </c>
      <c r="AL25" s="5">
        <v>912.7</v>
      </c>
      <c r="AM25" s="5">
        <v>913.3</v>
      </c>
      <c r="AN25" s="5">
        <v>911</v>
      </c>
      <c r="AO25" s="5">
        <v>899</v>
      </c>
      <c r="AP25" s="5">
        <v>901</v>
      </c>
      <c r="AQ25" s="5">
        <v>902.15</v>
      </c>
      <c r="AR25" s="5">
        <v>895.9</v>
      </c>
      <c r="AS25" s="5">
        <v>896</v>
      </c>
      <c r="AT25" s="5"/>
      <c r="AU25" s="5">
        <v>906.7</v>
      </c>
      <c r="AV25" s="5">
        <v>901.45</v>
      </c>
      <c r="AW25" s="5">
        <v>903</v>
      </c>
      <c r="AX25" s="5">
        <v>920.5</v>
      </c>
      <c r="AY25" s="5">
        <v>924.25</v>
      </c>
      <c r="AZ25" s="5">
        <v>935.15</v>
      </c>
      <c r="BA25" s="5">
        <v>930.6</v>
      </c>
      <c r="BB25" s="5">
        <v>928.35</v>
      </c>
      <c r="BC25" s="5">
        <v>939.9</v>
      </c>
      <c r="BD25" s="5">
        <v>932.7</v>
      </c>
      <c r="BE25" s="5">
        <v>925.15</v>
      </c>
      <c r="BF25" s="5">
        <v>937.45</v>
      </c>
      <c r="BG25" s="5">
        <v>924.35</v>
      </c>
      <c r="BH25" s="5">
        <v>934.25</v>
      </c>
      <c r="BI25" s="5">
        <v>950</v>
      </c>
      <c r="BJ25" s="5">
        <v>947</v>
      </c>
      <c r="BK25" s="5"/>
      <c r="BL25" s="5"/>
      <c r="BM25" s="5"/>
      <c r="BN25" s="5"/>
      <c r="BO25" s="5"/>
    </row>
    <row r="26" spans="1:67" x14ac:dyDescent="0.25">
      <c r="A26" s="12">
        <f t="shared" si="0"/>
        <v>83.1</v>
      </c>
      <c r="B26" s="12">
        <f t="shared" si="1"/>
        <v>96</v>
      </c>
      <c r="C26" s="12">
        <f t="shared" si="2"/>
        <v>12.900000000000006</v>
      </c>
      <c r="D26" s="45" t="s">
        <v>252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v>85.9</v>
      </c>
      <c r="AA26" s="5">
        <v>87.95</v>
      </c>
      <c r="AB26" s="5">
        <v>87.8</v>
      </c>
      <c r="AC26" s="5">
        <v>87.1</v>
      </c>
      <c r="AD26" s="5">
        <v>85.6</v>
      </c>
      <c r="AE26" s="5">
        <v>85.6</v>
      </c>
      <c r="AF26" s="5">
        <v>85.45</v>
      </c>
      <c r="AG26" s="5">
        <v>84.8</v>
      </c>
      <c r="AH26" s="5">
        <v>88.4</v>
      </c>
      <c r="AI26" s="5">
        <v>90.85</v>
      </c>
      <c r="AJ26" s="5">
        <v>92.5</v>
      </c>
      <c r="AK26" s="5">
        <v>96</v>
      </c>
      <c r="AL26" s="5">
        <v>94.4</v>
      </c>
      <c r="AM26" s="5">
        <v>92.8</v>
      </c>
      <c r="AN26" s="5">
        <v>94.15</v>
      </c>
      <c r="AO26" s="5">
        <v>88.3</v>
      </c>
      <c r="AP26" s="5">
        <v>85</v>
      </c>
      <c r="AQ26" s="5">
        <v>88.05</v>
      </c>
      <c r="AR26" s="5">
        <v>89.5</v>
      </c>
      <c r="AS26" s="5">
        <v>90.05</v>
      </c>
      <c r="AT26" s="5"/>
      <c r="AU26" s="5">
        <v>89.35</v>
      </c>
      <c r="AV26" s="5">
        <v>86.3</v>
      </c>
      <c r="AW26" s="5">
        <v>88.25</v>
      </c>
      <c r="AX26" s="5">
        <v>86.2</v>
      </c>
      <c r="AY26" s="5">
        <v>86.1</v>
      </c>
      <c r="AZ26" s="5">
        <v>88.2</v>
      </c>
      <c r="BA26" s="5">
        <v>86.05</v>
      </c>
      <c r="BB26" s="5">
        <v>86.35</v>
      </c>
      <c r="BC26" s="5">
        <v>85</v>
      </c>
      <c r="BD26" s="5">
        <v>84.2</v>
      </c>
      <c r="BE26" s="5">
        <v>84.25</v>
      </c>
      <c r="BF26" s="5">
        <v>83.5</v>
      </c>
      <c r="BG26" s="5">
        <v>84.05</v>
      </c>
      <c r="BH26" s="5">
        <v>83.1</v>
      </c>
      <c r="BI26" s="5">
        <v>83.85</v>
      </c>
      <c r="BJ26" s="5">
        <v>84.2</v>
      </c>
      <c r="BK26" s="5"/>
      <c r="BL26" s="5"/>
      <c r="BM26" s="5"/>
      <c r="BN26" s="5"/>
      <c r="BO26" s="5"/>
    </row>
    <row r="27" spans="1:67" x14ac:dyDescent="0.25">
      <c r="A27" s="12">
        <f t="shared" si="0"/>
        <v>37.6</v>
      </c>
      <c r="B27" s="12">
        <f t="shared" si="1"/>
        <v>44.75</v>
      </c>
      <c r="C27" s="12">
        <f t="shared" si="2"/>
        <v>7.1499999999999986</v>
      </c>
      <c r="D27" s="45" t="s">
        <v>253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38.1</v>
      </c>
      <c r="AA27" s="5">
        <v>38.15</v>
      </c>
      <c r="AB27" s="5">
        <v>37.65</v>
      </c>
      <c r="AC27" s="5">
        <v>37.6</v>
      </c>
      <c r="AD27" s="5">
        <v>40.6</v>
      </c>
      <c r="AE27" s="5">
        <v>40.6</v>
      </c>
      <c r="AF27" s="5">
        <v>41.1</v>
      </c>
      <c r="AG27" s="5">
        <v>40.799999999999997</v>
      </c>
      <c r="AH27" s="5">
        <v>40.299999999999997</v>
      </c>
      <c r="AI27" s="5">
        <v>39.65</v>
      </c>
      <c r="AJ27" s="5">
        <v>40.15</v>
      </c>
      <c r="AK27" s="5">
        <v>41.4</v>
      </c>
      <c r="AL27" s="5">
        <v>43.7</v>
      </c>
      <c r="AM27" s="5">
        <v>44.35</v>
      </c>
      <c r="AN27" s="5">
        <v>44.75</v>
      </c>
      <c r="AO27" s="5">
        <v>42.85</v>
      </c>
      <c r="AP27" s="5">
        <v>42.5</v>
      </c>
      <c r="AQ27" s="5">
        <v>43.2</v>
      </c>
      <c r="AR27" s="5">
        <v>40.549999999999997</v>
      </c>
      <c r="AS27" s="5">
        <v>41.75</v>
      </c>
      <c r="AT27" s="5"/>
      <c r="AU27" s="5">
        <v>41.75</v>
      </c>
      <c r="AV27" s="5">
        <v>41.1</v>
      </c>
      <c r="AW27" s="5">
        <v>41.7</v>
      </c>
      <c r="AX27" s="5">
        <v>42.25</v>
      </c>
      <c r="AY27" s="5">
        <v>44.35</v>
      </c>
      <c r="AZ27" s="5">
        <v>44.1</v>
      </c>
      <c r="BA27" s="5">
        <v>41.6</v>
      </c>
      <c r="BB27" s="5">
        <v>42.5</v>
      </c>
      <c r="BC27" s="5">
        <v>41.7</v>
      </c>
      <c r="BD27" s="5">
        <v>41.65</v>
      </c>
      <c r="BE27" s="5">
        <v>40.950000000000003</v>
      </c>
      <c r="BF27" s="5">
        <v>41.1</v>
      </c>
      <c r="BG27" s="5">
        <v>40.9</v>
      </c>
      <c r="BH27" s="5">
        <v>40.65</v>
      </c>
      <c r="BI27" s="5">
        <v>40.799999999999997</v>
      </c>
      <c r="BJ27" s="5">
        <v>40.75</v>
      </c>
      <c r="BK27" s="5"/>
      <c r="BL27" s="5"/>
      <c r="BM27" s="5"/>
      <c r="BN27" s="5"/>
      <c r="BO27" s="5"/>
    </row>
    <row r="28" spans="1:67" x14ac:dyDescent="0.25">
      <c r="A28" s="12">
        <f t="shared" si="0"/>
        <v>51.75</v>
      </c>
      <c r="B28" s="12">
        <f t="shared" si="1"/>
        <v>67.599999999999994</v>
      </c>
      <c r="C28" s="12">
        <f t="shared" si="2"/>
        <v>15.849999999999994</v>
      </c>
      <c r="D28" s="45" t="s">
        <v>254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55.4</v>
      </c>
      <c r="AA28" s="5">
        <v>55.4</v>
      </c>
      <c r="AB28" s="5">
        <v>55.1</v>
      </c>
      <c r="AC28" s="5">
        <v>55.7</v>
      </c>
      <c r="AD28" s="5">
        <v>55.6</v>
      </c>
      <c r="AE28" s="5">
        <v>55.6</v>
      </c>
      <c r="AF28" s="5">
        <v>56.2</v>
      </c>
      <c r="AG28" s="5">
        <v>56.25</v>
      </c>
      <c r="AH28" s="5">
        <v>56.55</v>
      </c>
      <c r="AI28" s="5">
        <v>55.95</v>
      </c>
      <c r="AJ28" s="5">
        <v>56.75</v>
      </c>
      <c r="AK28" s="5">
        <v>57.05</v>
      </c>
      <c r="AL28" s="5">
        <v>56.65</v>
      </c>
      <c r="AM28" s="5">
        <v>56.85</v>
      </c>
      <c r="AN28" s="5">
        <v>55.95</v>
      </c>
      <c r="AO28" s="5">
        <v>54.2</v>
      </c>
      <c r="AP28" s="5">
        <v>53.15</v>
      </c>
      <c r="AQ28" s="5">
        <v>53.5</v>
      </c>
      <c r="AR28" s="5">
        <v>52.15</v>
      </c>
      <c r="AS28" s="5">
        <v>52.55</v>
      </c>
      <c r="AT28" s="5"/>
      <c r="AU28" s="5">
        <v>52.55</v>
      </c>
      <c r="AV28" s="5">
        <v>52.2</v>
      </c>
      <c r="AW28" s="5">
        <v>52</v>
      </c>
      <c r="AX28" s="5">
        <v>53.55</v>
      </c>
      <c r="AY28" s="5">
        <v>53.1</v>
      </c>
      <c r="AZ28" s="5">
        <v>53.2</v>
      </c>
      <c r="BA28" s="5">
        <v>51.75</v>
      </c>
      <c r="BB28" s="5">
        <v>52.25</v>
      </c>
      <c r="BC28" s="5">
        <v>52.95</v>
      </c>
      <c r="BD28" s="5">
        <v>53</v>
      </c>
      <c r="BE28" s="5">
        <v>52.4</v>
      </c>
      <c r="BF28" s="5">
        <v>51.95</v>
      </c>
      <c r="BG28" s="5">
        <v>54.05</v>
      </c>
      <c r="BH28" s="5">
        <v>64.8</v>
      </c>
      <c r="BI28" s="5">
        <v>67.599999999999994</v>
      </c>
      <c r="BJ28" s="5">
        <v>62.55</v>
      </c>
      <c r="BK28" s="5"/>
      <c r="BL28" s="5"/>
      <c r="BM28" s="5"/>
      <c r="BN28" s="5"/>
      <c r="BO28" s="5"/>
    </row>
    <row r="29" spans="1:67" x14ac:dyDescent="0.25">
      <c r="A29" s="12">
        <f t="shared" si="0"/>
        <v>111.95</v>
      </c>
      <c r="B29" s="12">
        <f t="shared" si="1"/>
        <v>141.65</v>
      </c>
      <c r="C29" s="12">
        <f t="shared" si="2"/>
        <v>29.700000000000003</v>
      </c>
      <c r="D29" s="45" t="s">
        <v>255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127.65</v>
      </c>
      <c r="AA29" s="5">
        <v>129.35</v>
      </c>
      <c r="AB29" s="5">
        <v>127.05</v>
      </c>
      <c r="AC29" s="5">
        <v>129.6</v>
      </c>
      <c r="AD29" s="5">
        <v>127.55</v>
      </c>
      <c r="AE29" s="5">
        <v>127.55</v>
      </c>
      <c r="AF29" s="5">
        <v>123.05</v>
      </c>
      <c r="AG29" s="5">
        <v>123.25</v>
      </c>
      <c r="AH29" s="5">
        <v>124.85</v>
      </c>
      <c r="AI29" s="5">
        <v>126.15</v>
      </c>
      <c r="AJ29" s="5">
        <v>126.15</v>
      </c>
      <c r="AK29" s="5">
        <v>134.5</v>
      </c>
      <c r="AL29" s="5">
        <v>131.75</v>
      </c>
      <c r="AM29" s="5">
        <v>130.75</v>
      </c>
      <c r="AN29" s="5">
        <v>128.94999999999999</v>
      </c>
      <c r="AO29" s="5">
        <v>122.3</v>
      </c>
      <c r="AP29" s="5">
        <v>119.6</v>
      </c>
      <c r="AQ29" s="5">
        <v>118.7</v>
      </c>
      <c r="AR29" s="5">
        <v>114.8</v>
      </c>
      <c r="AS29" s="5">
        <v>111.95</v>
      </c>
      <c r="AT29" s="5"/>
      <c r="AU29" s="5">
        <v>115.1</v>
      </c>
      <c r="AV29" s="5">
        <v>116.35</v>
      </c>
      <c r="AW29" s="5">
        <v>114.75</v>
      </c>
      <c r="AX29" s="5">
        <v>121.7</v>
      </c>
      <c r="AY29" s="5">
        <v>125.65</v>
      </c>
      <c r="AZ29" s="5">
        <v>127</v>
      </c>
      <c r="BA29" s="5">
        <v>128.80000000000001</v>
      </c>
      <c r="BB29" s="5">
        <v>134.44999999999999</v>
      </c>
      <c r="BC29" s="5">
        <v>139.94999999999999</v>
      </c>
      <c r="BD29" s="5">
        <v>139.9</v>
      </c>
      <c r="BE29" s="5">
        <v>141.1</v>
      </c>
      <c r="BF29" s="5">
        <v>141.65</v>
      </c>
      <c r="BG29" s="5">
        <v>139.69999999999999</v>
      </c>
      <c r="BH29" s="5">
        <v>140.25</v>
      </c>
      <c r="BI29" s="5">
        <v>137.75</v>
      </c>
      <c r="BJ29" s="5">
        <v>136.5</v>
      </c>
      <c r="BK29" s="5"/>
      <c r="BL29" s="5"/>
      <c r="BM29" s="5"/>
      <c r="BN29" s="5"/>
      <c r="BO29" s="5"/>
    </row>
    <row r="30" spans="1:67" x14ac:dyDescent="0.25">
      <c r="A30" s="12">
        <f t="shared" si="0"/>
        <v>62.3</v>
      </c>
      <c r="B30" s="12">
        <f t="shared" si="1"/>
        <v>78.849999999999994</v>
      </c>
      <c r="C30" s="12">
        <f t="shared" si="2"/>
        <v>16.549999999999997</v>
      </c>
      <c r="D30" s="45" t="s">
        <v>256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77.150000000000006</v>
      </c>
      <c r="AA30" s="5">
        <v>77</v>
      </c>
      <c r="AB30" s="5">
        <v>76.849999999999994</v>
      </c>
      <c r="AC30" s="5">
        <v>77.349999999999994</v>
      </c>
      <c r="AD30" s="5">
        <v>78.849999999999994</v>
      </c>
      <c r="AE30" s="5">
        <v>78.849999999999994</v>
      </c>
      <c r="AF30" s="5">
        <v>77.400000000000006</v>
      </c>
      <c r="AG30" s="5">
        <v>76.099999999999994</v>
      </c>
      <c r="AH30" s="5">
        <v>76.5</v>
      </c>
      <c r="AI30" s="5">
        <v>75.900000000000006</v>
      </c>
      <c r="AJ30" s="5">
        <v>75.05</v>
      </c>
      <c r="AK30" s="5">
        <v>76.25</v>
      </c>
      <c r="AL30" s="5">
        <v>74.650000000000006</v>
      </c>
      <c r="AM30" s="5">
        <v>73.599999999999994</v>
      </c>
      <c r="AN30" s="5">
        <v>73.400000000000006</v>
      </c>
      <c r="AO30" s="5">
        <v>70.7</v>
      </c>
      <c r="AP30" s="5">
        <v>67.25</v>
      </c>
      <c r="AQ30" s="5">
        <v>66.650000000000006</v>
      </c>
      <c r="AR30" s="5">
        <v>66.400000000000006</v>
      </c>
      <c r="AS30" s="5">
        <v>69.05</v>
      </c>
      <c r="AT30" s="5"/>
      <c r="AU30" s="5">
        <v>68.7</v>
      </c>
      <c r="AV30" s="5">
        <v>66.45</v>
      </c>
      <c r="AW30" s="5">
        <v>65.900000000000006</v>
      </c>
      <c r="AX30" s="5">
        <v>70.349999999999994</v>
      </c>
      <c r="AY30" s="5">
        <v>70.900000000000006</v>
      </c>
      <c r="AZ30" s="5">
        <v>67.95</v>
      </c>
      <c r="BA30" s="5">
        <v>67.45</v>
      </c>
      <c r="BB30" s="5">
        <v>67.099999999999994</v>
      </c>
      <c r="BC30" s="5">
        <v>63.75</v>
      </c>
      <c r="BD30" s="5">
        <v>62.3</v>
      </c>
      <c r="BE30" s="5">
        <v>63.7</v>
      </c>
      <c r="BF30" s="5">
        <v>67</v>
      </c>
      <c r="BG30" s="5">
        <v>66.45</v>
      </c>
      <c r="BH30" s="5">
        <v>65.25</v>
      </c>
      <c r="BI30" s="5">
        <v>66.05</v>
      </c>
      <c r="BJ30" s="5">
        <v>65.3</v>
      </c>
      <c r="BK30" s="5"/>
      <c r="BL30" s="5"/>
      <c r="BM30" s="5"/>
      <c r="BN30" s="5"/>
      <c r="BO30" s="5"/>
    </row>
    <row r="31" spans="1:67" x14ac:dyDescent="0.25">
      <c r="A31" s="12">
        <f t="shared" si="0"/>
        <v>39.25</v>
      </c>
      <c r="B31" s="12">
        <f t="shared" si="1"/>
        <v>48.75</v>
      </c>
      <c r="C31" s="12">
        <f t="shared" si="2"/>
        <v>9.5</v>
      </c>
      <c r="D31" s="45" t="s">
        <v>257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39.799999999999997</v>
      </c>
      <c r="AA31" s="5">
        <v>40.1</v>
      </c>
      <c r="AB31" s="5">
        <v>39.25</v>
      </c>
      <c r="AC31" s="5">
        <v>39.35</v>
      </c>
      <c r="AD31" s="5">
        <v>40.4</v>
      </c>
      <c r="AE31" s="5">
        <v>40.4</v>
      </c>
      <c r="AF31" s="5">
        <v>39.450000000000003</v>
      </c>
      <c r="AG31" s="5">
        <v>39.85</v>
      </c>
      <c r="AH31" s="5">
        <v>39.75</v>
      </c>
      <c r="AI31" s="5">
        <v>41.4</v>
      </c>
      <c r="AJ31" s="5">
        <v>43.2</v>
      </c>
      <c r="AK31" s="5">
        <v>44.9</v>
      </c>
      <c r="AL31" s="5">
        <v>43.45</v>
      </c>
      <c r="AM31" s="5">
        <v>46.05</v>
      </c>
      <c r="AN31" s="5">
        <v>47.5</v>
      </c>
      <c r="AO31" s="5">
        <v>44.95</v>
      </c>
      <c r="AP31" s="5">
        <v>43.25</v>
      </c>
      <c r="AQ31" s="5">
        <v>43.8</v>
      </c>
      <c r="AR31" s="5">
        <v>40.799999999999997</v>
      </c>
      <c r="AS31" s="5">
        <v>42.2</v>
      </c>
      <c r="AT31" s="5"/>
      <c r="AU31" s="5">
        <v>43.05</v>
      </c>
      <c r="AV31" s="5">
        <v>46.6</v>
      </c>
      <c r="AW31" s="5">
        <v>46</v>
      </c>
      <c r="AX31" s="5">
        <v>47.9</v>
      </c>
      <c r="AY31" s="5">
        <v>48.75</v>
      </c>
      <c r="AZ31" s="5">
        <v>48.1</v>
      </c>
      <c r="BA31" s="5">
        <v>45.6</v>
      </c>
      <c r="BB31" s="5">
        <v>46.25</v>
      </c>
      <c r="BC31" s="5">
        <v>45.7</v>
      </c>
      <c r="BD31" s="5">
        <v>45.55</v>
      </c>
      <c r="BE31" s="5">
        <v>44.8</v>
      </c>
      <c r="BF31" s="5">
        <v>43.7</v>
      </c>
      <c r="BG31" s="5">
        <v>43.25</v>
      </c>
      <c r="BH31" s="5">
        <v>43.1</v>
      </c>
      <c r="BI31" s="5">
        <v>43.25</v>
      </c>
      <c r="BJ31" s="5">
        <v>44.3</v>
      </c>
      <c r="BK31" s="5"/>
      <c r="BL31" s="5"/>
      <c r="BM31" s="5"/>
      <c r="BN31" s="5"/>
      <c r="BO31" s="5"/>
    </row>
    <row r="32" spans="1:67" x14ac:dyDescent="0.25">
      <c r="A32" s="12">
        <f t="shared" si="0"/>
        <v>62.55</v>
      </c>
      <c r="B32" s="12">
        <f t="shared" si="1"/>
        <v>84.5</v>
      </c>
      <c r="C32" s="12">
        <f t="shared" si="2"/>
        <v>21.950000000000003</v>
      </c>
      <c r="D32" s="45" t="s">
        <v>258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>
        <v>64.5</v>
      </c>
      <c r="AA32" s="5">
        <v>65</v>
      </c>
      <c r="AB32" s="5">
        <v>64</v>
      </c>
      <c r="AC32" s="5">
        <v>65.099999999999994</v>
      </c>
      <c r="AD32" s="5">
        <v>64.599999999999994</v>
      </c>
      <c r="AE32" s="5">
        <v>64.599999999999994</v>
      </c>
      <c r="AF32" s="5">
        <v>62.95</v>
      </c>
      <c r="AG32" s="5">
        <v>63.25</v>
      </c>
      <c r="AH32" s="5">
        <v>64.8</v>
      </c>
      <c r="AI32" s="5">
        <v>66.099999999999994</v>
      </c>
      <c r="AJ32" s="5">
        <v>66.599999999999994</v>
      </c>
      <c r="AK32" s="5">
        <v>69.599999999999994</v>
      </c>
      <c r="AL32" s="5">
        <v>69.349999999999994</v>
      </c>
      <c r="AM32" s="5">
        <v>70.099999999999994</v>
      </c>
      <c r="AN32" s="5">
        <v>68.45</v>
      </c>
      <c r="AO32" s="5">
        <v>66.3</v>
      </c>
      <c r="AP32" s="5">
        <v>64.5</v>
      </c>
      <c r="AQ32" s="5">
        <v>65</v>
      </c>
      <c r="AR32" s="5">
        <v>62.65</v>
      </c>
      <c r="AS32" s="5">
        <v>62.55</v>
      </c>
      <c r="AT32" s="5"/>
      <c r="AU32" s="5">
        <v>62.85</v>
      </c>
      <c r="AV32" s="5">
        <v>63.3</v>
      </c>
      <c r="AW32" s="5">
        <v>64.3</v>
      </c>
      <c r="AX32" s="5">
        <v>65.05</v>
      </c>
      <c r="AY32" s="5">
        <v>65.900000000000006</v>
      </c>
      <c r="AZ32" s="5">
        <v>68.8</v>
      </c>
      <c r="BA32" s="5">
        <v>65.2</v>
      </c>
      <c r="BB32" s="5">
        <v>65.8</v>
      </c>
      <c r="BC32" s="5">
        <v>65.45</v>
      </c>
      <c r="BD32" s="5">
        <v>68.150000000000006</v>
      </c>
      <c r="BE32" s="5">
        <v>68.7</v>
      </c>
      <c r="BF32" s="5">
        <v>67.8</v>
      </c>
      <c r="BG32" s="5">
        <v>72.2</v>
      </c>
      <c r="BH32" s="5">
        <v>84.5</v>
      </c>
      <c r="BI32" s="5">
        <v>81.150000000000006</v>
      </c>
      <c r="BJ32" s="5">
        <v>77.150000000000006</v>
      </c>
      <c r="BK32" s="5"/>
      <c r="BL32" s="5"/>
      <c r="BM32" s="5"/>
      <c r="BN32" s="5"/>
      <c r="BO32" s="5"/>
    </row>
    <row r="33" spans="1:67" x14ac:dyDescent="0.25">
      <c r="A33" s="12">
        <f t="shared" si="0"/>
        <v>29.15</v>
      </c>
      <c r="B33" s="12">
        <f t="shared" si="1"/>
        <v>36.299999999999997</v>
      </c>
      <c r="C33" s="12">
        <f t="shared" si="2"/>
        <v>7.1499999999999986</v>
      </c>
      <c r="D33" s="45" t="s">
        <v>259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>
        <v>31.05</v>
      </c>
      <c r="AA33" s="5">
        <v>31.15</v>
      </c>
      <c r="AB33" s="5">
        <v>31</v>
      </c>
      <c r="AC33" s="5">
        <v>31.15</v>
      </c>
      <c r="AD33" s="5">
        <v>32.549999999999997</v>
      </c>
      <c r="AE33" s="5">
        <v>32.549999999999997</v>
      </c>
      <c r="AF33" s="5">
        <v>32.25</v>
      </c>
      <c r="AG33" s="5">
        <v>31.2</v>
      </c>
      <c r="AH33" s="5">
        <v>31.15</v>
      </c>
      <c r="AI33" s="5">
        <v>31.35</v>
      </c>
      <c r="AJ33" s="5">
        <v>31.25</v>
      </c>
      <c r="AK33" s="5">
        <v>31.1</v>
      </c>
      <c r="AL33" s="5">
        <v>31.1</v>
      </c>
      <c r="AM33" s="5">
        <v>31</v>
      </c>
      <c r="AN33" s="5">
        <v>30.7</v>
      </c>
      <c r="AO33" s="5">
        <v>31.05</v>
      </c>
      <c r="AP33" s="5">
        <v>30.6</v>
      </c>
      <c r="AQ33" s="5">
        <v>30.9</v>
      </c>
      <c r="AR33" s="5">
        <v>30.05</v>
      </c>
      <c r="AS33" s="5">
        <v>29.9</v>
      </c>
      <c r="AT33" s="5"/>
      <c r="AU33" s="5">
        <v>30.05</v>
      </c>
      <c r="AV33" s="5">
        <v>29.95</v>
      </c>
      <c r="AW33" s="5">
        <v>29.9</v>
      </c>
      <c r="AX33" s="5">
        <v>30.2</v>
      </c>
      <c r="AY33" s="5">
        <v>30.05</v>
      </c>
      <c r="AZ33" s="5">
        <v>30</v>
      </c>
      <c r="BA33" s="5">
        <v>29.85</v>
      </c>
      <c r="BB33" s="5">
        <v>29.45</v>
      </c>
      <c r="BC33" s="5">
        <v>29.4</v>
      </c>
      <c r="BD33" s="5">
        <v>29.6</v>
      </c>
      <c r="BE33" s="5">
        <v>29.5</v>
      </c>
      <c r="BF33" s="5">
        <v>29.15</v>
      </c>
      <c r="BG33" s="5">
        <v>30.4</v>
      </c>
      <c r="BH33" s="5">
        <v>36.299999999999997</v>
      </c>
      <c r="BI33" s="5">
        <v>34.25</v>
      </c>
      <c r="BJ33" s="5">
        <v>32.65</v>
      </c>
      <c r="BK33" s="5"/>
      <c r="BL33" s="5"/>
      <c r="BM33" s="5"/>
      <c r="BN33" s="5"/>
      <c r="BO33" s="5"/>
    </row>
    <row r="34" spans="1:67" x14ac:dyDescent="0.25">
      <c r="A34" s="12">
        <f t="shared" si="0"/>
        <v>81.55</v>
      </c>
      <c r="B34" s="12">
        <f t="shared" si="1"/>
        <v>109.55</v>
      </c>
      <c r="C34" s="12">
        <f t="shared" si="2"/>
        <v>28</v>
      </c>
      <c r="D34" s="45" t="s">
        <v>260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>
        <v>84.25</v>
      </c>
      <c r="AA34" s="5">
        <v>87.4</v>
      </c>
      <c r="AB34" s="5">
        <v>85.5</v>
      </c>
      <c r="AC34" s="5">
        <v>86.5</v>
      </c>
      <c r="AD34" s="5">
        <v>85.6</v>
      </c>
      <c r="AE34" s="5">
        <v>85.6</v>
      </c>
      <c r="AF34" s="5">
        <v>85.4</v>
      </c>
      <c r="AG34" s="5">
        <v>85.4</v>
      </c>
      <c r="AH34" s="5">
        <v>90.35</v>
      </c>
      <c r="AI34" s="5">
        <v>88.85</v>
      </c>
      <c r="AJ34" s="5">
        <v>91</v>
      </c>
      <c r="AK34" s="5">
        <v>90.8</v>
      </c>
      <c r="AL34" s="5">
        <v>89.85</v>
      </c>
      <c r="AM34" s="5">
        <v>88.3</v>
      </c>
      <c r="AN34" s="5">
        <v>88.55</v>
      </c>
      <c r="AO34" s="5">
        <v>84.85</v>
      </c>
      <c r="AP34" s="5">
        <v>83.2</v>
      </c>
      <c r="AQ34" s="5">
        <v>84.25</v>
      </c>
      <c r="AR34" s="5">
        <v>81.75</v>
      </c>
      <c r="AS34" s="5">
        <v>81.55</v>
      </c>
      <c r="AT34" s="5"/>
      <c r="AU34" s="5">
        <v>84.1</v>
      </c>
      <c r="AV34" s="5">
        <v>82.6</v>
      </c>
      <c r="AW34" s="5">
        <v>82.75</v>
      </c>
      <c r="AX34" s="5">
        <v>85.85</v>
      </c>
      <c r="AY34" s="5">
        <v>85.7</v>
      </c>
      <c r="AZ34" s="5">
        <v>88.8</v>
      </c>
      <c r="BA34" s="5">
        <v>86.3</v>
      </c>
      <c r="BB34" s="5">
        <v>89.65</v>
      </c>
      <c r="BC34" s="5">
        <v>89.35</v>
      </c>
      <c r="BD34" s="5">
        <v>89.3</v>
      </c>
      <c r="BE34" s="5">
        <v>94.15</v>
      </c>
      <c r="BF34" s="5">
        <v>95.25</v>
      </c>
      <c r="BG34" s="5">
        <v>101.75</v>
      </c>
      <c r="BH34" s="5">
        <v>107.4</v>
      </c>
      <c r="BI34" s="5">
        <v>109.55</v>
      </c>
      <c r="BJ34" s="5">
        <v>107.8</v>
      </c>
      <c r="BK34" s="5"/>
      <c r="BL34" s="5"/>
      <c r="BM34" s="5"/>
      <c r="BN34" s="5"/>
      <c r="BO34" s="5"/>
    </row>
    <row r="35" spans="1:67" x14ac:dyDescent="0.25">
      <c r="A35" s="12">
        <f t="shared" si="0"/>
        <v>119.95</v>
      </c>
      <c r="B35" s="12">
        <f t="shared" si="1"/>
        <v>145.69999999999999</v>
      </c>
      <c r="C35" s="12">
        <f t="shared" si="2"/>
        <v>25.749999999999986</v>
      </c>
      <c r="D35" s="45" t="s">
        <v>261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>
        <v>122.2</v>
      </c>
      <c r="AA35" s="5">
        <v>123.5</v>
      </c>
      <c r="AB35" s="5">
        <v>122.05</v>
      </c>
      <c r="AC35" s="5">
        <v>122.6</v>
      </c>
      <c r="AD35" s="5">
        <v>123.1</v>
      </c>
      <c r="AE35" s="5">
        <v>123.1</v>
      </c>
      <c r="AF35" s="5">
        <v>123.45</v>
      </c>
      <c r="AG35" s="5">
        <v>127.05</v>
      </c>
      <c r="AH35" s="5">
        <v>127.2</v>
      </c>
      <c r="AI35" s="5">
        <v>129.5</v>
      </c>
      <c r="AJ35" s="5">
        <v>131.30000000000001</v>
      </c>
      <c r="AK35" s="5">
        <v>131.4</v>
      </c>
      <c r="AL35" s="5">
        <v>135</v>
      </c>
      <c r="AM35" s="5">
        <v>133</v>
      </c>
      <c r="AN35" s="5">
        <v>132</v>
      </c>
      <c r="AO35" s="5">
        <v>126.05</v>
      </c>
      <c r="AP35" s="5">
        <v>128.9</v>
      </c>
      <c r="AQ35" s="5">
        <v>126.9</v>
      </c>
      <c r="AR35" s="5">
        <v>121</v>
      </c>
      <c r="AS35" s="5">
        <v>122.65</v>
      </c>
      <c r="AT35" s="5"/>
      <c r="AU35" s="5">
        <v>123.75</v>
      </c>
      <c r="AV35" s="5">
        <v>124.2</v>
      </c>
      <c r="AW35" s="5">
        <v>124.75</v>
      </c>
      <c r="AX35" s="5">
        <v>125.25</v>
      </c>
      <c r="AY35" s="5">
        <v>123.45</v>
      </c>
      <c r="AZ35" s="5">
        <v>123.35</v>
      </c>
      <c r="BA35" s="5">
        <v>120.85</v>
      </c>
      <c r="BB35" s="5">
        <v>119.95</v>
      </c>
      <c r="BC35" s="5">
        <v>123.25</v>
      </c>
      <c r="BD35" s="5">
        <v>126.55</v>
      </c>
      <c r="BE35" s="5">
        <v>131.4</v>
      </c>
      <c r="BF35" s="5">
        <v>131.19999999999999</v>
      </c>
      <c r="BG35" s="5">
        <v>132.6</v>
      </c>
      <c r="BH35" s="5">
        <v>141.94999999999999</v>
      </c>
      <c r="BI35" s="5">
        <v>143.75</v>
      </c>
      <c r="BJ35" s="5">
        <v>145.69999999999999</v>
      </c>
      <c r="BK35" s="5"/>
      <c r="BL35" s="5"/>
      <c r="BM35" s="5"/>
      <c r="BN35" s="5"/>
      <c r="BO35" s="5"/>
    </row>
    <row r="36" spans="1:67" x14ac:dyDescent="0.25">
      <c r="A36" s="12">
        <f t="shared" si="0"/>
        <v>136.69999999999999</v>
      </c>
      <c r="B36" s="12">
        <f t="shared" ref="B36:B38" si="3">MAX(E36:ZY36)</f>
        <v>184.6</v>
      </c>
      <c r="C36" s="12">
        <f t="shared" si="2"/>
        <v>47.900000000000006</v>
      </c>
      <c r="D36" s="45" t="s">
        <v>262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>
        <v>138.30000000000001</v>
      </c>
      <c r="AA36" s="5">
        <v>138.35</v>
      </c>
      <c r="AB36" s="5">
        <v>136.9</v>
      </c>
      <c r="AC36" s="5">
        <v>138.6</v>
      </c>
      <c r="AD36" s="5">
        <v>140.15</v>
      </c>
      <c r="AE36" s="5">
        <v>140.15</v>
      </c>
      <c r="AF36" s="5">
        <v>136.69999999999999</v>
      </c>
      <c r="AG36" s="5">
        <v>137.4</v>
      </c>
      <c r="AH36" s="5">
        <v>142.19999999999999</v>
      </c>
      <c r="AI36" s="5">
        <v>143.65</v>
      </c>
      <c r="AJ36" s="5">
        <v>145.4</v>
      </c>
      <c r="AK36" s="5">
        <v>145.19999999999999</v>
      </c>
      <c r="AL36" s="5">
        <v>144.30000000000001</v>
      </c>
      <c r="AM36" s="5">
        <v>148.1</v>
      </c>
      <c r="AN36" s="5">
        <v>145.4</v>
      </c>
      <c r="AO36" s="5">
        <v>142.30000000000001</v>
      </c>
      <c r="AP36" s="5">
        <v>142.65</v>
      </c>
      <c r="AQ36" s="5">
        <v>143.94999999999999</v>
      </c>
      <c r="AR36" s="5">
        <v>138.30000000000001</v>
      </c>
      <c r="AS36" s="5">
        <v>138.85</v>
      </c>
      <c r="AT36" s="5"/>
      <c r="AU36" s="5">
        <v>137.65</v>
      </c>
      <c r="AV36" s="5">
        <v>137.55000000000001</v>
      </c>
      <c r="AW36" s="5">
        <v>140</v>
      </c>
      <c r="AX36" s="5">
        <v>141.5</v>
      </c>
      <c r="AY36" s="5">
        <v>141.9</v>
      </c>
      <c r="AZ36" s="5">
        <v>141.6</v>
      </c>
      <c r="BA36" s="5">
        <v>138.80000000000001</v>
      </c>
      <c r="BB36" s="5">
        <v>138.65</v>
      </c>
      <c r="BC36" s="5">
        <v>139.1</v>
      </c>
      <c r="BD36" s="5">
        <v>139.55000000000001</v>
      </c>
      <c r="BE36" s="5">
        <v>136.69999999999999</v>
      </c>
      <c r="BF36" s="5">
        <v>137.44999999999999</v>
      </c>
      <c r="BG36" s="5">
        <v>143.19999999999999</v>
      </c>
      <c r="BH36" s="5">
        <v>184</v>
      </c>
      <c r="BI36" s="5">
        <v>184.6</v>
      </c>
      <c r="BJ36" s="5">
        <v>174.2</v>
      </c>
      <c r="BK36" s="5"/>
      <c r="BL36" s="5"/>
      <c r="BM36" s="5"/>
      <c r="BN36" s="5"/>
      <c r="BO36" s="5"/>
    </row>
    <row r="37" spans="1:67" x14ac:dyDescent="0.25">
      <c r="A37" s="12">
        <f t="shared" si="0"/>
        <v>144.5</v>
      </c>
      <c r="B37" s="12">
        <f t="shared" si="3"/>
        <v>156.85</v>
      </c>
      <c r="C37" s="12">
        <f t="shared" si="2"/>
        <v>12.349999999999994</v>
      </c>
      <c r="D37" s="45" t="s">
        <v>263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>
        <v>146</v>
      </c>
      <c r="AA37" s="5">
        <v>149.05000000000001</v>
      </c>
      <c r="AB37" s="5">
        <v>147.4</v>
      </c>
      <c r="AC37" s="5">
        <v>152.30000000000001</v>
      </c>
      <c r="AD37" s="5">
        <v>154.05000000000001</v>
      </c>
      <c r="AE37" s="5">
        <v>154.05000000000001</v>
      </c>
      <c r="AF37" s="5">
        <v>154</v>
      </c>
      <c r="AG37" s="5">
        <v>154.44999999999999</v>
      </c>
      <c r="AH37" s="5">
        <v>153.05000000000001</v>
      </c>
      <c r="AI37" s="5">
        <v>152.19999999999999</v>
      </c>
      <c r="AJ37" s="5">
        <v>151.69999999999999</v>
      </c>
      <c r="AK37" s="5">
        <v>150.9</v>
      </c>
      <c r="AL37" s="5">
        <v>153.69999999999999</v>
      </c>
      <c r="AM37" s="5">
        <v>153.75</v>
      </c>
      <c r="AN37" s="5">
        <v>152</v>
      </c>
      <c r="AO37" s="5">
        <v>150.75</v>
      </c>
      <c r="AP37" s="5">
        <v>147.30000000000001</v>
      </c>
      <c r="AQ37" s="5">
        <v>148.5</v>
      </c>
      <c r="AR37" s="5">
        <v>144.5</v>
      </c>
      <c r="AS37" s="5">
        <v>147.9</v>
      </c>
      <c r="AT37" s="5"/>
      <c r="AU37" s="5">
        <v>146</v>
      </c>
      <c r="AV37" s="5">
        <v>146.94999999999999</v>
      </c>
      <c r="AW37" s="5">
        <v>150.4</v>
      </c>
      <c r="AX37" s="5">
        <v>156.85</v>
      </c>
      <c r="AY37" s="5">
        <v>150.44999999999999</v>
      </c>
      <c r="AZ37" s="5">
        <v>153.35</v>
      </c>
      <c r="BA37" s="5">
        <v>149.55000000000001</v>
      </c>
      <c r="BB37" s="5">
        <v>149.75</v>
      </c>
      <c r="BC37" s="5">
        <v>151.4</v>
      </c>
      <c r="BD37" s="5">
        <v>151.5</v>
      </c>
      <c r="BE37" s="5">
        <v>147.5</v>
      </c>
      <c r="BF37" s="5">
        <v>145.30000000000001</v>
      </c>
      <c r="BG37" s="5">
        <v>145.9</v>
      </c>
      <c r="BH37" s="5">
        <v>145.5</v>
      </c>
      <c r="BI37" s="5">
        <v>145.85</v>
      </c>
      <c r="BJ37" s="5">
        <v>145.65</v>
      </c>
      <c r="BK37" s="5"/>
      <c r="BL37" s="5"/>
      <c r="BM37" s="5"/>
      <c r="BN37" s="5"/>
      <c r="BO37" s="5"/>
    </row>
    <row r="38" spans="1:67" x14ac:dyDescent="0.25">
      <c r="A38" s="12">
        <f t="shared" si="0"/>
        <v>101.6</v>
      </c>
      <c r="B38" s="12">
        <f t="shared" si="3"/>
        <v>121.8</v>
      </c>
      <c r="C38" s="12">
        <f t="shared" si="2"/>
        <v>20.200000000000003</v>
      </c>
      <c r="D38" s="45" t="s">
        <v>274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>
        <v>117.15</v>
      </c>
      <c r="AG38" s="5">
        <v>113.05</v>
      </c>
      <c r="AH38" s="5">
        <v>113.2</v>
      </c>
      <c r="AI38" s="5">
        <v>111.15</v>
      </c>
      <c r="AJ38" s="5">
        <v>109.7</v>
      </c>
      <c r="AK38" s="5">
        <v>112</v>
      </c>
      <c r="AL38" s="5">
        <v>108.55</v>
      </c>
      <c r="AM38" s="5">
        <v>106.2</v>
      </c>
      <c r="AN38" s="5">
        <v>105</v>
      </c>
      <c r="AO38" s="5">
        <v>101.7</v>
      </c>
      <c r="AP38" s="5">
        <v>104</v>
      </c>
      <c r="AQ38" s="5">
        <v>105.85</v>
      </c>
      <c r="AR38" s="5">
        <v>101.6</v>
      </c>
      <c r="AS38" s="5">
        <v>103.05</v>
      </c>
      <c r="AT38" s="5"/>
      <c r="AU38" s="5">
        <v>104.15</v>
      </c>
      <c r="AV38" s="5">
        <v>105.2</v>
      </c>
      <c r="AW38" s="5">
        <v>103.7</v>
      </c>
      <c r="AX38" s="5">
        <v>105.95</v>
      </c>
      <c r="AY38" s="5">
        <v>107.8</v>
      </c>
      <c r="AZ38" s="5">
        <v>113.15</v>
      </c>
      <c r="BA38" s="5">
        <v>114.3</v>
      </c>
      <c r="BB38" s="5">
        <v>113.75</v>
      </c>
      <c r="BC38" s="5">
        <v>109.3</v>
      </c>
      <c r="BD38" s="5">
        <v>113.55</v>
      </c>
      <c r="BE38" s="5">
        <v>116.7</v>
      </c>
      <c r="BF38" s="5">
        <v>115.6</v>
      </c>
      <c r="BG38" s="5">
        <v>121.8</v>
      </c>
      <c r="BH38" s="5">
        <v>121.05</v>
      </c>
      <c r="BI38" s="5">
        <v>116.75</v>
      </c>
      <c r="BJ38" s="5">
        <v>114.8</v>
      </c>
      <c r="BK38" s="5"/>
      <c r="BL38" s="5"/>
      <c r="BM38" s="5"/>
      <c r="BN38" s="5"/>
      <c r="BO38" s="5"/>
    </row>
    <row r="39" spans="1:67" x14ac:dyDescent="0.25">
      <c r="A39" s="12">
        <f t="shared" si="0"/>
        <v>56.75</v>
      </c>
      <c r="B39" s="12">
        <f t="shared" ref="B39" si="4">MAX(E39:ZY39)</f>
        <v>67.099999999999994</v>
      </c>
      <c r="C39" s="12">
        <f t="shared" si="2"/>
        <v>10.349999999999994</v>
      </c>
      <c r="D39" s="45" t="s">
        <v>277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>
        <v>60.5</v>
      </c>
      <c r="AM39" s="5">
        <v>64.400000000000006</v>
      </c>
      <c r="AN39" s="5">
        <v>63.5</v>
      </c>
      <c r="AO39" s="5">
        <v>60.5</v>
      </c>
      <c r="AP39" s="5">
        <v>57.9</v>
      </c>
      <c r="AQ39" s="5">
        <v>61.35</v>
      </c>
      <c r="AR39" s="5">
        <v>57.95</v>
      </c>
      <c r="AS39" s="5">
        <v>57.85</v>
      </c>
      <c r="AT39" s="5"/>
      <c r="AU39" s="5">
        <v>60.45</v>
      </c>
      <c r="AV39" s="5">
        <v>61.4</v>
      </c>
      <c r="AW39" s="5">
        <v>64.849999999999994</v>
      </c>
      <c r="AX39" s="5">
        <v>65.900000000000006</v>
      </c>
      <c r="AY39" s="5">
        <v>65.3</v>
      </c>
      <c r="AZ39" s="5">
        <v>67.099999999999994</v>
      </c>
      <c r="BA39" s="5">
        <v>64.8</v>
      </c>
      <c r="BB39" s="5">
        <v>65.5</v>
      </c>
      <c r="BC39" s="5">
        <v>63.3</v>
      </c>
      <c r="BD39" s="5">
        <v>64.05</v>
      </c>
      <c r="BE39" s="5">
        <v>61.3</v>
      </c>
      <c r="BF39" s="5">
        <v>60.3</v>
      </c>
      <c r="BG39" s="5">
        <v>58.4</v>
      </c>
      <c r="BH39" s="5">
        <v>57.65</v>
      </c>
      <c r="BI39" s="5">
        <v>56.75</v>
      </c>
      <c r="BJ39" s="5">
        <v>61.35</v>
      </c>
      <c r="BK39" s="5"/>
      <c r="BL39" s="5"/>
      <c r="BM39" s="5"/>
      <c r="BN39" s="5"/>
      <c r="BO39" s="5"/>
    </row>
    <row r="40" spans="1:67" x14ac:dyDescent="0.25">
      <c r="A40" s="12">
        <f t="shared" ref="A40" si="5">MIN(E40:ZY40)</f>
        <v>167.9</v>
      </c>
      <c r="B40" s="12">
        <f t="shared" ref="B40" si="6">MAX(E40:ZY40)</f>
        <v>236.1</v>
      </c>
      <c r="C40" s="12">
        <f t="shared" ref="C40" si="7">B40-A40</f>
        <v>68.199999999999989</v>
      </c>
      <c r="D40" s="45" t="s">
        <v>286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>
        <v>202.3</v>
      </c>
      <c r="AP40" s="5">
        <v>193</v>
      </c>
      <c r="AQ40" s="5">
        <v>183.35</v>
      </c>
      <c r="AR40" s="5">
        <v>176.7</v>
      </c>
      <c r="AS40" s="5">
        <v>167.9</v>
      </c>
      <c r="AT40" s="5"/>
      <c r="AU40" s="5">
        <v>181.75</v>
      </c>
      <c r="AV40" s="5">
        <v>194.3</v>
      </c>
      <c r="AW40" s="5">
        <v>204</v>
      </c>
      <c r="AX40" s="5">
        <v>214.2</v>
      </c>
      <c r="AY40" s="5">
        <v>224.9</v>
      </c>
      <c r="AZ40" s="5">
        <v>236.1</v>
      </c>
      <c r="BA40" s="5">
        <v>224.3</v>
      </c>
      <c r="BB40" s="5">
        <v>213.1</v>
      </c>
      <c r="BC40" s="5">
        <v>203.85</v>
      </c>
      <c r="BD40" s="5">
        <v>194.7</v>
      </c>
      <c r="BE40" s="5">
        <v>207.3</v>
      </c>
      <c r="BF40" s="5">
        <v>208.5</v>
      </c>
      <c r="BG40" s="5">
        <v>203.5</v>
      </c>
      <c r="BH40" s="5">
        <v>198.6</v>
      </c>
      <c r="BI40" s="5">
        <v>202</v>
      </c>
      <c r="BJ40" s="5">
        <v>199.05</v>
      </c>
      <c r="BK40" s="5"/>
      <c r="BL40" s="5"/>
      <c r="BM40" s="5"/>
      <c r="BN40" s="5"/>
      <c r="BO40" s="5"/>
    </row>
    <row r="41" spans="1:67" x14ac:dyDescent="0.25">
      <c r="A41" s="12">
        <f t="shared" ref="A41:A42" si="8">MIN(E41:ZY41)</f>
        <v>661</v>
      </c>
      <c r="B41" s="12">
        <f t="shared" ref="B41" si="9">MAX(E41:ZY41)</f>
        <v>714.65</v>
      </c>
      <c r="C41" s="12">
        <f t="shared" ref="C41" si="10">B41-A41</f>
        <v>53.649999999999977</v>
      </c>
      <c r="D41" s="45" t="s">
        <v>287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>
        <v>661</v>
      </c>
      <c r="AR41" s="5">
        <v>680.1</v>
      </c>
      <c r="AS41" s="5">
        <v>686.3</v>
      </c>
      <c r="AT41" s="5"/>
      <c r="AU41" s="5">
        <v>685</v>
      </c>
      <c r="AV41" s="5">
        <v>680.3</v>
      </c>
      <c r="AW41" s="5">
        <v>666.1</v>
      </c>
      <c r="AX41" s="5">
        <v>680</v>
      </c>
      <c r="AY41" s="5">
        <v>685</v>
      </c>
      <c r="AZ41" s="5">
        <v>687</v>
      </c>
      <c r="BA41" s="5">
        <v>687.5</v>
      </c>
      <c r="BB41" s="5">
        <v>701</v>
      </c>
      <c r="BC41" s="5">
        <v>695.45</v>
      </c>
      <c r="BD41" s="5">
        <v>709.15</v>
      </c>
      <c r="BE41" s="5">
        <v>714.65</v>
      </c>
      <c r="BF41" s="5">
        <v>692.5</v>
      </c>
      <c r="BG41" s="5">
        <v>704.95</v>
      </c>
      <c r="BH41" s="5">
        <v>678.55</v>
      </c>
      <c r="BI41" s="5">
        <v>683.7</v>
      </c>
      <c r="BJ41" s="5">
        <v>683</v>
      </c>
      <c r="BK41" s="5"/>
      <c r="BL41" s="5"/>
      <c r="BM41" s="5"/>
      <c r="BN41" s="5"/>
      <c r="BO41" s="5"/>
    </row>
    <row r="42" spans="1:67" x14ac:dyDescent="0.25">
      <c r="A42" s="12">
        <f t="shared" si="8"/>
        <v>402.9</v>
      </c>
      <c r="B42" s="12">
        <f t="shared" ref="B42" si="11">MAX(E42:ZY42)</f>
        <v>520</v>
      </c>
      <c r="C42" s="12">
        <f t="shared" ref="C42" si="12">B42-A42</f>
        <v>117.10000000000002</v>
      </c>
      <c r="D42" s="45" t="s">
        <v>296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>
        <v>520</v>
      </c>
      <c r="BB42" s="5">
        <v>452.5</v>
      </c>
      <c r="BC42" s="5">
        <v>442.95</v>
      </c>
      <c r="BD42" s="5">
        <v>427.75</v>
      </c>
      <c r="BE42" s="5">
        <v>443.45</v>
      </c>
      <c r="BF42" s="5">
        <v>425.95</v>
      </c>
      <c r="BG42" s="5">
        <v>421.65</v>
      </c>
      <c r="BH42" s="5">
        <v>402.9</v>
      </c>
      <c r="BI42" s="5">
        <v>411.1</v>
      </c>
      <c r="BJ42" s="5">
        <v>412.1</v>
      </c>
      <c r="BK42" s="5"/>
      <c r="BL42" s="5"/>
      <c r="BM42" s="5"/>
      <c r="BN42" s="5"/>
      <c r="BO42" s="5"/>
    </row>
    <row r="43" spans="1:67" x14ac:dyDescent="0.25">
      <c r="A43" s="12">
        <f t="shared" ref="A43" si="13">MIN(E43:ZY43)</f>
        <v>226</v>
      </c>
      <c r="B43" s="12">
        <f t="shared" ref="B43" si="14">MAX(E43:ZY43)</f>
        <v>251.5</v>
      </c>
      <c r="C43" s="12">
        <f t="shared" ref="C43" si="15">B43-A43</f>
        <v>25.5</v>
      </c>
      <c r="D43" s="45" t="s">
        <v>303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>
        <v>226</v>
      </c>
      <c r="BG43" s="5">
        <v>245</v>
      </c>
      <c r="BH43" s="5">
        <v>251.5</v>
      </c>
      <c r="BI43" s="5">
        <v>242</v>
      </c>
      <c r="BJ43" s="5">
        <v>245.7</v>
      </c>
      <c r="BK43" s="5"/>
      <c r="BL43" s="5"/>
      <c r="BM43" s="5"/>
      <c r="BN43" s="5"/>
      <c r="BO43" s="5"/>
    </row>
    <row r="44" spans="1:67" x14ac:dyDescent="0.25">
      <c r="A44" s="12">
        <f t="shared" ref="A44" si="16">MIN(E44:ZY44)</f>
        <v>510</v>
      </c>
      <c r="B44" s="12">
        <f t="shared" ref="B44" si="17">MAX(E44:ZY44)</f>
        <v>538.9</v>
      </c>
      <c r="C44" s="12">
        <f t="shared" ref="C44" si="18">B44-A44</f>
        <v>28.899999999999977</v>
      </c>
      <c r="D44" s="45" t="s">
        <v>304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>
        <v>512</v>
      </c>
      <c r="BG44" s="5">
        <v>532.54999999999995</v>
      </c>
      <c r="BH44" s="5">
        <v>538.9</v>
      </c>
      <c r="BI44" s="5">
        <v>515.35</v>
      </c>
      <c r="BJ44" s="5">
        <v>510</v>
      </c>
      <c r="BK44" s="5"/>
      <c r="BL44" s="5"/>
      <c r="BM44" s="5"/>
      <c r="BN44" s="5"/>
      <c r="BO44" s="5"/>
    </row>
    <row r="45" spans="1:67" x14ac:dyDescent="0.25">
      <c r="A45" s="12">
        <f t="shared" ref="A45:A46" si="19">MIN(E45:ZY45)</f>
        <v>156.05000000000001</v>
      </c>
      <c r="B45" s="12">
        <f t="shared" ref="B45:B46" si="20">MAX(E45:ZY45)</f>
        <v>173.75</v>
      </c>
      <c r="C45" s="12">
        <f t="shared" ref="C45:C46" si="21">B45-A45</f>
        <v>17.699999999999989</v>
      </c>
      <c r="D45" s="45" t="s">
        <v>305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>
        <v>156.05000000000001</v>
      </c>
      <c r="BH45" s="5">
        <v>163.69999999999999</v>
      </c>
      <c r="BI45" s="5">
        <v>167.15</v>
      </c>
      <c r="BJ45" s="5">
        <v>173.75</v>
      </c>
      <c r="BK45" s="5"/>
      <c r="BL45" s="5"/>
      <c r="BM45" s="5"/>
      <c r="BN45" s="5"/>
      <c r="BO45" s="5"/>
    </row>
    <row r="46" spans="1:67" x14ac:dyDescent="0.25">
      <c r="A46" s="12">
        <f t="shared" si="19"/>
        <v>485.3</v>
      </c>
      <c r="B46" s="12">
        <f t="shared" si="20"/>
        <v>515</v>
      </c>
      <c r="C46" s="12">
        <f t="shared" si="21"/>
        <v>29.699999999999989</v>
      </c>
      <c r="D46" s="45" t="s">
        <v>306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>
        <v>515</v>
      </c>
      <c r="BH46" s="5">
        <v>495.25</v>
      </c>
      <c r="BI46" s="5">
        <v>485.45</v>
      </c>
      <c r="BJ46" s="5">
        <v>485.3</v>
      </c>
      <c r="BK46" s="5"/>
      <c r="BL46" s="5"/>
      <c r="BM46" s="5"/>
      <c r="BN46" s="5"/>
      <c r="BO46" s="5"/>
    </row>
  </sheetData>
  <sortState ref="L1:L37">
    <sortCondition ref="L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3" sqref="B3:E12"/>
    </sheetView>
  </sheetViews>
  <sheetFormatPr defaultColWidth="12.5703125" defaultRowHeight="15" customHeight="1" x14ac:dyDescent="0.25"/>
  <sheetData>
    <row r="2" spans="2:5" ht="15" customHeight="1" x14ac:dyDescent="0.25">
      <c r="B2" s="52" t="s">
        <v>120</v>
      </c>
      <c r="C2" s="52"/>
      <c r="D2" s="52"/>
      <c r="E2" s="52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7" t="s">
        <v>25</v>
      </c>
      <c r="C5" s="5"/>
      <c r="D5" s="5"/>
      <c r="E5" s="5">
        <f t="shared" si="0"/>
        <v>0</v>
      </c>
    </row>
    <row r="6" spans="2:5" ht="15" customHeight="1" x14ac:dyDescent="0.25">
      <c r="B6" s="32" t="s">
        <v>116</v>
      </c>
      <c r="C6" s="5"/>
      <c r="D6" s="5"/>
      <c r="E6" s="5">
        <f t="shared" si="0"/>
        <v>0</v>
      </c>
    </row>
    <row r="7" spans="2:5" ht="15" customHeight="1" x14ac:dyDescent="0.25">
      <c r="B7" s="32" t="s">
        <v>117</v>
      </c>
      <c r="C7" s="5"/>
      <c r="D7" s="5"/>
      <c r="E7" s="5">
        <f t="shared" si="0"/>
        <v>0</v>
      </c>
    </row>
    <row r="8" spans="2:5" ht="15" customHeight="1" x14ac:dyDescent="0.25">
      <c r="B8" s="32" t="s">
        <v>118</v>
      </c>
      <c r="C8" s="5"/>
      <c r="D8" s="5"/>
      <c r="E8" s="5">
        <f t="shared" si="0"/>
        <v>0</v>
      </c>
    </row>
    <row r="9" spans="2:5" ht="15" customHeight="1" x14ac:dyDescent="0.25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3" t="s">
        <v>124</v>
      </c>
      <c r="C10" s="26"/>
      <c r="D10" s="26"/>
      <c r="E10" s="26"/>
    </row>
    <row r="11" spans="2:5" ht="15" customHeight="1" x14ac:dyDescent="0.25">
      <c r="B11" s="33" t="s">
        <v>251</v>
      </c>
      <c r="C11" s="26"/>
      <c r="E11" s="26"/>
    </row>
    <row r="12" spans="2:5" ht="15" customHeight="1" x14ac:dyDescent="0.25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Q1" workbookViewId="0">
      <selection activeCell="R25" sqref="R25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3" x14ac:dyDescent="0.25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 x14ac:dyDescent="0.25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 x14ac:dyDescent="0.25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  <c r="V3" s="10" t="s">
        <v>54</v>
      </c>
      <c r="W3" s="12">
        <v>200</v>
      </c>
    </row>
    <row r="4" spans="1:23" x14ac:dyDescent="0.25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  <c r="V4" s="10" t="s">
        <v>11</v>
      </c>
      <c r="W4" s="12">
        <v>900</v>
      </c>
    </row>
    <row r="5" spans="1:23" x14ac:dyDescent="0.25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  <c r="V5" s="10" t="s">
        <v>55</v>
      </c>
      <c r="W5" s="12">
        <v>200</v>
      </c>
    </row>
    <row r="6" spans="1:23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  <c r="V6" s="10" t="s">
        <v>56</v>
      </c>
      <c r="W6" s="12">
        <v>200</v>
      </c>
    </row>
    <row r="7" spans="1:23" x14ac:dyDescent="0.25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  <c r="V7" s="10" t="s">
        <v>57</v>
      </c>
      <c r="W7" s="12">
        <v>0</v>
      </c>
    </row>
    <row r="8" spans="1:23" x14ac:dyDescent="0.25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3" t="s">
        <v>13</v>
      </c>
      <c r="Q8" s="53"/>
      <c r="S8" s="10" t="s">
        <v>12</v>
      </c>
      <c r="T8" s="12">
        <v>3000</v>
      </c>
      <c r="V8" s="10" t="s">
        <v>12</v>
      </c>
      <c r="W8" s="12">
        <v>0</v>
      </c>
    </row>
    <row r="9" spans="1:23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  <c r="V9" s="10" t="s">
        <v>61</v>
      </c>
      <c r="W9" s="12">
        <v>21000</v>
      </c>
    </row>
    <row r="10" spans="1:23" x14ac:dyDescent="0.25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  <c r="V10" s="10" t="s">
        <v>63</v>
      </c>
      <c r="W10" s="12">
        <v>500</v>
      </c>
    </row>
    <row r="11" spans="1:23" x14ac:dyDescent="0.25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  <c r="V11" s="10" t="s">
        <v>14</v>
      </c>
      <c r="W11" s="12">
        <v>12000</v>
      </c>
    </row>
    <row r="12" spans="1:23" x14ac:dyDescent="0.25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  <c r="V12" s="10" t="s">
        <v>65</v>
      </c>
      <c r="W12" s="12">
        <v>2500</v>
      </c>
    </row>
    <row r="13" spans="1:23" x14ac:dyDescent="0.25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  <c r="V13" s="10" t="s">
        <v>66</v>
      </c>
      <c r="W13" s="12">
        <v>15000</v>
      </c>
    </row>
    <row r="14" spans="1:23" x14ac:dyDescent="0.25">
      <c r="D14" s="19"/>
      <c r="J14" s="10" t="s">
        <v>60</v>
      </c>
      <c r="K14" s="12">
        <v>2000</v>
      </c>
      <c r="P14" s="12" t="s">
        <v>276</v>
      </c>
      <c r="Q14" s="12">
        <v>3000</v>
      </c>
      <c r="S14" s="10" t="s">
        <v>67</v>
      </c>
      <c r="T14" s="12">
        <v>20000</v>
      </c>
      <c r="V14" s="10" t="s">
        <v>67</v>
      </c>
      <c r="W14" s="12">
        <v>20000</v>
      </c>
    </row>
    <row r="15" spans="1:23" x14ac:dyDescent="0.25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  <c r="V15" s="10" t="s">
        <v>68</v>
      </c>
      <c r="W15" s="12">
        <v>38625</v>
      </c>
    </row>
    <row r="16" spans="1:23" x14ac:dyDescent="0.25">
      <c r="D16" s="19"/>
      <c r="J16" s="10" t="s">
        <v>62</v>
      </c>
      <c r="K16" s="12">
        <v>500</v>
      </c>
      <c r="S16" s="12" t="s">
        <v>13</v>
      </c>
      <c r="T16" s="12">
        <v>10000</v>
      </c>
      <c r="V16" s="12" t="s">
        <v>13</v>
      </c>
      <c r="W16" s="12">
        <v>10000</v>
      </c>
    </row>
    <row r="17" spans="4:20" x14ac:dyDescent="0.25">
      <c r="J17" s="10" t="s">
        <v>63</v>
      </c>
      <c r="K17" s="12">
        <v>500</v>
      </c>
      <c r="S17" s="38"/>
      <c r="T17" s="18"/>
    </row>
    <row r="18" spans="4:20" x14ac:dyDescent="0.25">
      <c r="J18" s="10" t="s">
        <v>64</v>
      </c>
      <c r="K18" s="12">
        <v>2000</v>
      </c>
      <c r="S18" s="38"/>
      <c r="T18" s="18"/>
    </row>
    <row r="19" spans="4:20" x14ac:dyDescent="0.25">
      <c r="J19" s="10" t="s">
        <v>14</v>
      </c>
      <c r="K19" s="12">
        <v>6000</v>
      </c>
      <c r="S19" s="50" t="s">
        <v>298</v>
      </c>
      <c r="T19" s="18"/>
    </row>
    <row r="20" spans="4:20" x14ac:dyDescent="0.25">
      <c r="J20" s="10" t="s">
        <v>65</v>
      </c>
      <c r="K20" s="12">
        <v>5000</v>
      </c>
      <c r="S20" s="38"/>
      <c r="T20" s="18"/>
    </row>
    <row r="21" spans="4:20" x14ac:dyDescent="0.25">
      <c r="J21" s="10" t="s">
        <v>66</v>
      </c>
      <c r="K21" s="12">
        <v>15000</v>
      </c>
      <c r="S21" s="38"/>
      <c r="T21" s="18"/>
    </row>
    <row r="22" spans="4:20" x14ac:dyDescent="0.25">
      <c r="J22" s="10" t="s">
        <v>67</v>
      </c>
      <c r="K22" s="12">
        <v>20000</v>
      </c>
      <c r="S22" s="38"/>
      <c r="T22" s="18"/>
    </row>
    <row r="23" spans="4:20" x14ac:dyDescent="0.25">
      <c r="J23" s="10" t="s">
        <v>68</v>
      </c>
      <c r="K23" s="12">
        <v>40000</v>
      </c>
      <c r="S23" s="38"/>
      <c r="T23" s="18"/>
    </row>
    <row r="24" spans="4:20" x14ac:dyDescent="0.25">
      <c r="J24" s="10" t="s">
        <v>69</v>
      </c>
      <c r="K24" s="12">
        <v>10000</v>
      </c>
    </row>
    <row r="25" spans="4:20" x14ac:dyDescent="0.25">
      <c r="J25" s="10" t="s">
        <v>75</v>
      </c>
      <c r="K25" s="12">
        <v>10000</v>
      </c>
    </row>
    <row r="26" spans="4:20" x14ac:dyDescent="0.25">
      <c r="D26" s="18"/>
    </row>
  </sheetData>
  <mergeCells count="1">
    <mergeCell ref="P8:Q8"/>
  </mergeCells>
  <hyperlinks>
    <hyperlink ref="S19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8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 x14ac:dyDescent="0.2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 x14ac:dyDescent="0.2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 x14ac:dyDescent="0.2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31" workbookViewId="0">
      <selection activeCell="J42" sqref="J42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1033443</v>
      </c>
    </row>
    <row r="3" spans="1:6" x14ac:dyDescent="0.25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441946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74</v>
      </c>
      <c r="B5" s="5">
        <v>25000</v>
      </c>
      <c r="C5" s="31">
        <v>42948</v>
      </c>
    </row>
    <row r="6" spans="1:6" x14ac:dyDescent="0.25">
      <c r="A6" s="9" t="s">
        <v>122</v>
      </c>
      <c r="B6" s="5">
        <v>100000</v>
      </c>
      <c r="C6" s="31">
        <v>42941</v>
      </c>
    </row>
    <row r="7" spans="1:6" x14ac:dyDescent="0.25">
      <c r="A7" s="9" t="s">
        <v>123</v>
      </c>
      <c r="B7" s="5">
        <v>309393</v>
      </c>
      <c r="C7" s="31">
        <v>42949</v>
      </c>
    </row>
    <row r="8" spans="1:6" x14ac:dyDescent="0.25">
      <c r="A8" s="10" t="s">
        <v>107</v>
      </c>
      <c r="B8" s="12">
        <v>7600</v>
      </c>
      <c r="C8" s="31">
        <v>42960</v>
      </c>
    </row>
    <row r="9" spans="1:6" x14ac:dyDescent="0.25">
      <c r="A9" s="10" t="s">
        <v>150</v>
      </c>
      <c r="B9" s="12">
        <v>4500</v>
      </c>
      <c r="C9" s="31">
        <v>42961</v>
      </c>
    </row>
    <row r="10" spans="1:6" x14ac:dyDescent="0.25">
      <c r="A10" s="10" t="s">
        <v>163</v>
      </c>
      <c r="B10" s="12">
        <v>1850</v>
      </c>
      <c r="C10" s="31">
        <v>42961</v>
      </c>
    </row>
    <row r="11" spans="1:6" x14ac:dyDescent="0.25">
      <c r="A11" s="10" t="s">
        <v>164</v>
      </c>
      <c r="B11" s="5">
        <v>4250</v>
      </c>
      <c r="C11" s="31">
        <v>42961</v>
      </c>
    </row>
    <row r="12" spans="1:6" x14ac:dyDescent="0.25">
      <c r="A12" s="10" t="s">
        <v>165</v>
      </c>
      <c r="B12" s="5">
        <v>1200</v>
      </c>
      <c r="C12" s="31">
        <v>42961</v>
      </c>
    </row>
    <row r="13" spans="1:6" x14ac:dyDescent="0.25">
      <c r="A13" s="10" t="s">
        <v>166</v>
      </c>
      <c r="B13" s="5">
        <v>3000</v>
      </c>
      <c r="C13" s="31">
        <v>42961</v>
      </c>
    </row>
    <row r="14" spans="1:6" x14ac:dyDescent="0.25">
      <c r="A14" s="10" t="s">
        <v>167</v>
      </c>
      <c r="B14" s="5">
        <v>4000</v>
      </c>
      <c r="C14" s="31">
        <v>42961</v>
      </c>
    </row>
    <row r="15" spans="1:6" x14ac:dyDescent="0.25">
      <c r="A15" s="9" t="s">
        <v>57</v>
      </c>
      <c r="B15" s="5">
        <v>2000</v>
      </c>
      <c r="C15" s="31">
        <v>42961</v>
      </c>
    </row>
    <row r="16" spans="1:6" x14ac:dyDescent="0.25">
      <c r="A16" s="10" t="s">
        <v>168</v>
      </c>
      <c r="B16" s="12">
        <v>6000</v>
      </c>
      <c r="C16" s="31">
        <v>42961</v>
      </c>
    </row>
    <row r="17" spans="1:11" x14ac:dyDescent="0.25">
      <c r="A17" s="10" t="s">
        <v>205</v>
      </c>
      <c r="B17" s="12">
        <v>22700</v>
      </c>
      <c r="C17" s="31">
        <v>42966</v>
      </c>
    </row>
    <row r="18" spans="1:11" x14ac:dyDescent="0.25">
      <c r="A18" s="10" t="s">
        <v>107</v>
      </c>
      <c r="B18" s="12">
        <v>7600</v>
      </c>
      <c r="C18" s="41">
        <v>42969</v>
      </c>
    </row>
    <row r="19" spans="1:11" x14ac:dyDescent="0.25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 x14ac:dyDescent="0.25">
      <c r="A20" s="12" t="s">
        <v>264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 x14ac:dyDescent="0.25">
      <c r="A21" s="12" t="s">
        <v>265</v>
      </c>
      <c r="B21" s="12">
        <v>8500</v>
      </c>
      <c r="C21" s="31">
        <v>42982</v>
      </c>
      <c r="I21" s="12" t="s">
        <v>264</v>
      </c>
      <c r="J21" s="12">
        <v>10000</v>
      </c>
      <c r="K21" s="31">
        <v>43006</v>
      </c>
    </row>
    <row r="22" spans="1:11" x14ac:dyDescent="0.25">
      <c r="A22" s="12" t="s">
        <v>50</v>
      </c>
      <c r="B22" s="12">
        <v>50000</v>
      </c>
      <c r="C22" s="31">
        <v>42983</v>
      </c>
      <c r="I22" s="10" t="s">
        <v>288</v>
      </c>
      <c r="J22" s="12">
        <v>2500</v>
      </c>
      <c r="K22" s="31">
        <v>43006</v>
      </c>
    </row>
    <row r="23" spans="1:11" x14ac:dyDescent="0.25">
      <c r="A23" s="10" t="s">
        <v>273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 x14ac:dyDescent="0.25">
      <c r="A24" s="10" t="s">
        <v>107</v>
      </c>
      <c r="B24" s="12">
        <v>8450</v>
      </c>
      <c r="C24" s="31">
        <v>42987</v>
      </c>
      <c r="I24" s="10" t="s">
        <v>289</v>
      </c>
      <c r="J24" s="12">
        <v>4000</v>
      </c>
      <c r="K24" s="31">
        <v>43009</v>
      </c>
    </row>
    <row r="25" spans="1:11" x14ac:dyDescent="0.25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 x14ac:dyDescent="0.25">
      <c r="A26" s="12" t="s">
        <v>107</v>
      </c>
      <c r="B26" s="12">
        <v>7600</v>
      </c>
      <c r="C26" s="31">
        <v>42999</v>
      </c>
      <c r="I26" s="12" t="s">
        <v>290</v>
      </c>
      <c r="J26" s="12">
        <v>1000</v>
      </c>
      <c r="K26" s="31">
        <v>43011</v>
      </c>
    </row>
    <row r="27" spans="1:11" x14ac:dyDescent="0.25">
      <c r="A27" s="12" t="s">
        <v>264</v>
      </c>
      <c r="B27" s="12">
        <v>10000</v>
      </c>
      <c r="C27" s="31">
        <v>43006</v>
      </c>
      <c r="I27" s="39" t="s">
        <v>291</v>
      </c>
      <c r="J27" s="12">
        <v>2500</v>
      </c>
      <c r="K27" s="31">
        <v>43011</v>
      </c>
    </row>
    <row r="28" spans="1:11" x14ac:dyDescent="0.25">
      <c r="A28" s="10" t="s">
        <v>288</v>
      </c>
      <c r="B28" s="12">
        <v>2500</v>
      </c>
      <c r="C28" s="31">
        <v>43006</v>
      </c>
      <c r="I28" s="39" t="s">
        <v>292</v>
      </c>
      <c r="J28" s="12">
        <v>30000</v>
      </c>
      <c r="K28" s="31">
        <v>43013</v>
      </c>
    </row>
    <row r="29" spans="1:11" x14ac:dyDescent="0.25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 x14ac:dyDescent="0.25">
      <c r="A30" s="10" t="s">
        <v>289</v>
      </c>
      <c r="B30" s="12">
        <v>4000</v>
      </c>
      <c r="C30" s="31">
        <v>43009</v>
      </c>
      <c r="I30" s="39" t="s">
        <v>293</v>
      </c>
      <c r="J30" s="12">
        <v>19700</v>
      </c>
      <c r="K30" s="31">
        <v>43017</v>
      </c>
    </row>
    <row r="31" spans="1:11" x14ac:dyDescent="0.25">
      <c r="A31" s="12" t="s">
        <v>50</v>
      </c>
      <c r="B31" s="12">
        <v>50000</v>
      </c>
      <c r="C31" s="31">
        <v>43010</v>
      </c>
      <c r="I31" s="39" t="s">
        <v>273</v>
      </c>
      <c r="J31" s="12">
        <v>4500</v>
      </c>
      <c r="K31" s="31">
        <v>43017</v>
      </c>
    </row>
    <row r="32" spans="1:11" x14ac:dyDescent="0.25">
      <c r="A32" s="12" t="s">
        <v>290</v>
      </c>
      <c r="B32" s="12">
        <v>1000</v>
      </c>
      <c r="C32" s="31">
        <v>43011</v>
      </c>
      <c r="I32" s="39" t="s">
        <v>294</v>
      </c>
      <c r="J32" s="12">
        <v>5000</v>
      </c>
      <c r="K32" s="31">
        <v>43017</v>
      </c>
    </row>
    <row r="33" spans="1:11" x14ac:dyDescent="0.25">
      <c r="A33" s="39" t="s">
        <v>291</v>
      </c>
      <c r="B33" s="12">
        <v>2500</v>
      </c>
      <c r="C33" s="31">
        <v>43011</v>
      </c>
      <c r="I33" s="39" t="s">
        <v>295</v>
      </c>
      <c r="J33" s="12">
        <v>5000</v>
      </c>
      <c r="K33" s="31">
        <v>43019</v>
      </c>
    </row>
    <row r="34" spans="1:11" x14ac:dyDescent="0.25">
      <c r="A34" s="39" t="s">
        <v>292</v>
      </c>
      <c r="B34" s="12">
        <v>30000</v>
      </c>
      <c r="C34" s="31">
        <v>43013</v>
      </c>
      <c r="I34" s="9" t="s">
        <v>297</v>
      </c>
      <c r="J34" s="5">
        <v>56000</v>
      </c>
      <c r="K34" s="31">
        <v>43025</v>
      </c>
    </row>
    <row r="35" spans="1:11" x14ac:dyDescent="0.25">
      <c r="A35" s="39" t="s">
        <v>107</v>
      </c>
      <c r="B35" s="12">
        <v>7600</v>
      </c>
      <c r="C35" s="31">
        <v>43017</v>
      </c>
      <c r="I35" s="39" t="s">
        <v>300</v>
      </c>
      <c r="J35" s="12">
        <v>4000</v>
      </c>
      <c r="K35" s="31">
        <v>43028</v>
      </c>
    </row>
    <row r="36" spans="1:11" x14ac:dyDescent="0.25">
      <c r="A36" s="39" t="s">
        <v>293</v>
      </c>
      <c r="B36" s="12">
        <v>19700</v>
      </c>
      <c r="C36" s="31">
        <v>43017</v>
      </c>
    </row>
    <row r="37" spans="1:11" x14ac:dyDescent="0.25">
      <c r="A37" s="39" t="s">
        <v>273</v>
      </c>
      <c r="B37" s="12">
        <v>4500</v>
      </c>
      <c r="C37" s="31">
        <v>43017</v>
      </c>
    </row>
    <row r="38" spans="1:11" x14ac:dyDescent="0.25">
      <c r="A38" s="39" t="s">
        <v>294</v>
      </c>
      <c r="B38" s="12">
        <v>5000</v>
      </c>
      <c r="C38" s="31">
        <v>43017</v>
      </c>
    </row>
    <row r="39" spans="1:11" x14ac:dyDescent="0.25">
      <c r="A39" s="39" t="s">
        <v>295</v>
      </c>
      <c r="B39" s="12">
        <v>5000</v>
      </c>
      <c r="C39" s="31">
        <v>43019</v>
      </c>
    </row>
    <row r="40" spans="1:11" x14ac:dyDescent="0.25">
      <c r="A40" s="39" t="s">
        <v>297</v>
      </c>
      <c r="B40" s="12">
        <v>56000</v>
      </c>
      <c r="C40" s="31">
        <v>43025</v>
      </c>
    </row>
    <row r="41" spans="1:11" x14ac:dyDescent="0.25">
      <c r="A41" s="39" t="s">
        <v>299</v>
      </c>
      <c r="B41" s="12">
        <v>16500</v>
      </c>
      <c r="C41" s="31">
        <v>43027</v>
      </c>
    </row>
    <row r="42" spans="1:11" x14ac:dyDescent="0.25">
      <c r="A42" s="39" t="s">
        <v>300</v>
      </c>
      <c r="B42" s="12">
        <v>4000</v>
      </c>
      <c r="C42" s="31">
        <v>43028</v>
      </c>
      <c r="I42" s="39" t="s">
        <v>5</v>
      </c>
      <c r="J42" s="5">
        <f>SUM(J19:J41)</f>
        <v>225800</v>
      </c>
      <c r="K42" s="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129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132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130</v>
      </c>
      <c r="F9">
        <v>87000</v>
      </c>
    </row>
    <row r="10" spans="1:6" x14ac:dyDescent="0.25">
      <c r="B10">
        <v>5800</v>
      </c>
      <c r="C10" s="35">
        <v>2185</v>
      </c>
      <c r="E10" s="37" t="s">
        <v>136</v>
      </c>
      <c r="F10">
        <v>178149</v>
      </c>
    </row>
    <row r="11" spans="1:6" x14ac:dyDescent="0.25">
      <c r="B11">
        <v>5800</v>
      </c>
      <c r="C11" s="35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135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Q6" sqref="Q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8" t="s">
        <v>216</v>
      </c>
      <c r="B6" s="5">
        <v>120</v>
      </c>
    </row>
    <row r="7" spans="1:15" x14ac:dyDescent="0.25">
      <c r="A7" s="28" t="s">
        <v>217</v>
      </c>
      <c r="B7" s="5">
        <v>400</v>
      </c>
      <c r="D7" s="27" t="s">
        <v>152</v>
      </c>
      <c r="E7" s="5"/>
      <c r="F7" s="5"/>
    </row>
    <row r="8" spans="1:15" x14ac:dyDescent="0.2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7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2017-10-27T10:45:15Z</dcterms:modified>
</cp:coreProperties>
</file>