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1" i="5"/>
  <c r="B41"/>
  <c r="A39"/>
  <c r="B39"/>
  <c r="A40"/>
  <c r="B40"/>
  <c r="B24"/>
  <c r="A24"/>
  <c r="A28" l="1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C12" i="7" l="1"/>
  <c r="E11"/>
  <c r="E18" i="15" l="1"/>
  <c r="C18"/>
  <c r="A18"/>
  <c r="B3" i="5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5"/>
  <c r="B26"/>
  <c r="B2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5"/>
  <c r="A26"/>
  <c r="A27"/>
  <c r="B2"/>
  <c r="A2"/>
  <c r="B8" i="12" l="1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D11"/>
  <c r="F11" s="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C16" i="10" l="1"/>
  <c r="F11"/>
  <c r="F12" s="1"/>
  <c r="F6"/>
  <c r="F7" s="1"/>
  <c r="D12" i="7" l="1"/>
  <c r="E10"/>
  <c r="F2" i="9"/>
  <c r="F3" s="1"/>
  <c r="E9" i="7"/>
  <c r="E4"/>
  <c r="E5"/>
  <c r="E6"/>
  <c r="E7"/>
  <c r="E8"/>
  <c r="E3"/>
  <c r="E12" l="1"/>
  <c r="B4" i="8"/>
  <c r="B6" s="1"/>
  <c r="B10" s="1"/>
  <c r="E4"/>
  <c r="E7" l="1"/>
  <c r="E8" s="1"/>
  <c r="E6"/>
  <c r="E10" s="1"/>
  <c r="B7"/>
  <c r="B8" s="1"/>
  <c r="Q3" i="6"/>
  <c r="Q5" s="1"/>
  <c r="Q6" s="1"/>
  <c r="N4"/>
  <c r="J1"/>
  <c r="E9"/>
  <c r="N6" l="1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<sst xmlns="http://schemas.openxmlformats.org/spreadsheetml/2006/main" count="413" uniqueCount="297">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</sst>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16" fontId="0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30" sqref="F30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/>
      <c r="B21" s="20"/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177</v>
      </c>
      <c r="B2" s="9" t="s">
        <v>180</v>
      </c>
      <c r="C2" s="5">
        <v>8</v>
      </c>
    </row>
    <row r="3" spans="1:3">
      <c r="A3" s="9" t="s">
        <v>178</v>
      </c>
      <c r="B3" s="9" t="s">
        <v>179</v>
      </c>
      <c r="C3" s="5">
        <v>3</v>
      </c>
    </row>
    <row r="4" spans="1:3">
      <c r="A4" s="9" t="s">
        <v>178</v>
      </c>
      <c r="B4" s="9" t="s">
        <v>181</v>
      </c>
      <c r="C4" s="5">
        <v>1</v>
      </c>
    </row>
    <row r="5" spans="1:3">
      <c r="A5" s="9" t="s">
        <v>182</v>
      </c>
      <c r="B5" s="5"/>
      <c r="C5" s="5">
        <v>6</v>
      </c>
    </row>
    <row r="6" spans="1:3">
      <c r="A6" s="9" t="s">
        <v>183</v>
      </c>
      <c r="B6" s="5"/>
      <c r="C6" s="5">
        <v>50</v>
      </c>
    </row>
    <row r="7" spans="1:3">
      <c r="A7" s="9" t="s">
        <v>184</v>
      </c>
      <c r="B7" s="5"/>
      <c r="C7" s="5">
        <v>6</v>
      </c>
    </row>
    <row r="8" spans="1:3">
      <c r="A8" s="9" t="s">
        <v>185</v>
      </c>
      <c r="B8" s="5"/>
      <c r="C8" s="9" t="s">
        <v>186</v>
      </c>
    </row>
    <row r="9" spans="1:3">
      <c r="A9" s="9" t="s">
        <v>187</v>
      </c>
      <c r="B9" s="5"/>
      <c r="C9" s="5">
        <v>10</v>
      </c>
    </row>
    <row r="10" spans="1:3">
      <c r="A10" s="9" t="s">
        <v>188</v>
      </c>
      <c r="B10" s="5"/>
      <c r="C10" s="5">
        <v>6</v>
      </c>
    </row>
    <row r="11" spans="1:3">
      <c r="A11" s="9" t="s">
        <v>189</v>
      </c>
      <c r="B11" s="5"/>
      <c r="C11" s="5">
        <v>6</v>
      </c>
    </row>
    <row r="12" spans="1:3">
      <c r="A12" s="9" t="s">
        <v>191</v>
      </c>
      <c r="B12" s="9" t="s">
        <v>190</v>
      </c>
      <c r="C12" s="5">
        <v>100</v>
      </c>
    </row>
    <row r="13" spans="1:3">
      <c r="A13" s="9" t="s">
        <v>192</v>
      </c>
      <c r="B13" s="9" t="s">
        <v>190</v>
      </c>
      <c r="C13" s="5">
        <v>20</v>
      </c>
    </row>
    <row r="14" spans="1:3">
      <c r="A14" s="9" t="s">
        <v>191</v>
      </c>
      <c r="B14" s="9" t="s">
        <v>196</v>
      </c>
      <c r="C14" s="5">
        <v>8</v>
      </c>
    </row>
    <row r="15" spans="1:3">
      <c r="A15" s="9" t="s">
        <v>192</v>
      </c>
      <c r="B15" s="9" t="s">
        <v>196</v>
      </c>
      <c r="C15" s="5">
        <v>8</v>
      </c>
    </row>
    <row r="16" spans="1:3">
      <c r="A16" s="9" t="s">
        <v>193</v>
      </c>
      <c r="B16" s="5"/>
      <c r="C16" s="5">
        <v>8</v>
      </c>
    </row>
    <row r="17" spans="1:3">
      <c r="A17" s="9" t="s">
        <v>194</v>
      </c>
      <c r="B17" s="5"/>
      <c r="C17" s="5">
        <v>8</v>
      </c>
    </row>
    <row r="18" spans="1:3">
      <c r="A18" s="9" t="s">
        <v>195</v>
      </c>
      <c r="B18" s="5"/>
      <c r="C18" s="5">
        <v>1</v>
      </c>
    </row>
    <row r="19" spans="1:3">
      <c r="A19" s="9" t="s">
        <v>197</v>
      </c>
      <c r="B19" s="9" t="s">
        <v>198</v>
      </c>
      <c r="C19" s="5">
        <v>2</v>
      </c>
    </row>
    <row r="20" spans="1:3">
      <c r="A20" s="9" t="s">
        <v>199</v>
      </c>
      <c r="B20" s="9" t="s">
        <v>200</v>
      </c>
      <c r="C20" s="5">
        <v>10</v>
      </c>
    </row>
    <row r="21" spans="1:3">
      <c r="A21" s="9" t="s">
        <v>199</v>
      </c>
      <c r="B21" s="9" t="s">
        <v>201</v>
      </c>
      <c r="C21" s="5">
        <v>10</v>
      </c>
    </row>
    <row r="22" spans="1:3">
      <c r="A22" s="9" t="s">
        <v>202</v>
      </c>
      <c r="B22" s="9" t="s">
        <v>204</v>
      </c>
      <c r="C22" s="5">
        <v>1</v>
      </c>
    </row>
    <row r="23" spans="1:3">
      <c r="A23" s="9" t="s">
        <v>202</v>
      </c>
      <c r="B23" s="9" t="s">
        <v>205</v>
      </c>
      <c r="C23" s="5">
        <v>15</v>
      </c>
    </row>
    <row r="24" spans="1:3">
      <c r="A24" s="9" t="s">
        <v>202</v>
      </c>
      <c r="B24" s="9" t="s">
        <v>203</v>
      </c>
      <c r="C24" s="5">
        <v>5</v>
      </c>
    </row>
    <row r="25" spans="1:3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145</v>
      </c>
      <c r="B1" s="27" t="s">
        <v>258</v>
      </c>
      <c r="C1" s="27" t="s">
        <v>259</v>
      </c>
      <c r="D1" s="33" t="s">
        <v>257</v>
      </c>
    </row>
    <row r="2" spans="1:4">
      <c r="A2" s="9" t="s">
        <v>256</v>
      </c>
      <c r="B2" s="5">
        <v>9.5</v>
      </c>
      <c r="C2" s="5">
        <v>3</v>
      </c>
      <c r="D2" s="5">
        <v>0</v>
      </c>
    </row>
    <row r="3" spans="1:4">
      <c r="A3" s="9" t="s">
        <v>143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41"/>
  <sheetViews>
    <sheetView zoomScale="60" zoomScaleNormal="60" workbookViewId="0">
      <pane xSplit="3" topLeftCell="Z1" activePane="topRight" state="frozen"/>
      <selection pane="topRight" activeCell="AI27" sqref="AI27"/>
    </sheetView>
  </sheetViews>
  <sheetFormatPr defaultRowHeight="15"/>
  <cols>
    <col min="1" max="1" width="13.7109375" bestFit="1" customWidth="1"/>
    <col min="2" max="2" width="13.42578125" bestFit="1" customWidth="1"/>
    <col min="3" max="3" width="21.85546875" style="48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>
      <c r="A1" s="11" t="s">
        <v>268</v>
      </c>
      <c r="B1" s="27" t="s">
        <v>269</v>
      </c>
      <c r="C1" s="44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286</v>
      </c>
      <c r="AI1" s="11" t="s">
        <v>287</v>
      </c>
      <c r="AJ1" s="11" t="s">
        <v>288</v>
      </c>
      <c r="AK1" s="11" t="s">
        <v>289</v>
      </c>
      <c r="AL1" s="11" t="s">
        <v>290</v>
      </c>
      <c r="AM1" s="11" t="s">
        <v>291</v>
      </c>
      <c r="AN1" s="11" t="s">
        <v>292</v>
      </c>
      <c r="AO1" s="11" t="s">
        <v>293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>
      <c r="A2" s="12">
        <f t="shared" ref="A2:A27" si="0">MIN(D2:ZZ2)</f>
        <v>271.5</v>
      </c>
      <c r="B2" s="12">
        <f t="shared" ref="B2:B27" si="1">MAX(D2:ZZ2)</f>
        <v>310.60000000000002</v>
      </c>
      <c r="C2" s="45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3">
        <v>276.60000000000002</v>
      </c>
      <c r="AC2" s="5">
        <v>274.85000000000002</v>
      </c>
      <c r="AD2" s="5">
        <v>274.85000000000002</v>
      </c>
      <c r="AE2" s="5">
        <v>271.5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>
      <c r="A3" s="12">
        <f t="shared" si="0"/>
        <v>285.8</v>
      </c>
      <c r="B3" s="12">
        <f t="shared" si="1"/>
        <v>302.7</v>
      </c>
      <c r="C3" s="45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>
        <v>293.5</v>
      </c>
      <c r="AD3" s="5">
        <v>293.5</v>
      </c>
      <c r="AE3" s="5">
        <v>292.5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>
      <c r="A4" s="12">
        <f t="shared" si="0"/>
        <v>270.35000000000002</v>
      </c>
      <c r="B4" s="12">
        <f t="shared" si="1"/>
        <v>291.7</v>
      </c>
      <c r="C4" s="45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>
        <v>270.35000000000002</v>
      </c>
      <c r="AD4" s="5">
        <v>270.35000000000002</v>
      </c>
      <c r="AE4" s="5">
        <v>271.39999999999998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>
      <c r="A5" s="12">
        <f t="shared" si="0"/>
        <v>816.95</v>
      </c>
      <c r="B5" s="12">
        <f t="shared" si="1"/>
        <v>1654</v>
      </c>
      <c r="C5" s="45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3">
        <v>1582.55</v>
      </c>
      <c r="U5" s="43">
        <v>1570</v>
      </c>
      <c r="V5" s="43">
        <v>1564.75</v>
      </c>
      <c r="W5" s="43">
        <v>1532.05</v>
      </c>
      <c r="X5" s="43">
        <v>1563.5</v>
      </c>
      <c r="Y5" s="43">
        <v>1595.4</v>
      </c>
      <c r="Z5" s="43">
        <v>1611.95</v>
      </c>
      <c r="AA5" s="43">
        <v>1615</v>
      </c>
      <c r="AB5" s="43">
        <v>1632.15</v>
      </c>
      <c r="AC5" s="5">
        <v>820.7</v>
      </c>
      <c r="AD5" s="5">
        <v>820.7</v>
      </c>
      <c r="AE5" s="5">
        <v>816.95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>
      <c r="A6" s="12">
        <f t="shared" si="0"/>
        <v>236.45</v>
      </c>
      <c r="B6" s="12">
        <f t="shared" si="1"/>
        <v>255.5</v>
      </c>
      <c r="C6" s="46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>
        <v>252.6</v>
      </c>
      <c r="AD6" s="5">
        <v>252.6</v>
      </c>
      <c r="AE6" s="5">
        <v>254.85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>
      <c r="A7" s="12">
        <f t="shared" si="0"/>
        <v>15.6</v>
      </c>
      <c r="B7" s="12">
        <f t="shared" si="1"/>
        <v>19.350000000000001</v>
      </c>
      <c r="C7" s="46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>
        <v>17.600000000000001</v>
      </c>
      <c r="AD7" s="5">
        <v>17.600000000000001</v>
      </c>
      <c r="AE7" s="5">
        <v>17.2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>
      <c r="A8" s="12">
        <f t="shared" si="0"/>
        <v>56.6</v>
      </c>
      <c r="B8" s="12">
        <f t="shared" si="1"/>
        <v>63.3</v>
      </c>
      <c r="C8" s="46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>
        <v>62.9</v>
      </c>
      <c r="AD8" s="5">
        <v>62.9</v>
      </c>
      <c r="AE8" s="5">
        <v>63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8" customFormat="1">
      <c r="A9" s="40">
        <f t="shared" si="0"/>
        <v>53.5</v>
      </c>
      <c r="B9" s="40">
        <f t="shared" si="1"/>
        <v>58.2</v>
      </c>
      <c r="C9" s="44" t="s">
        <v>127</v>
      </c>
      <c r="D9" s="49"/>
      <c r="E9" s="49"/>
      <c r="F9" s="49"/>
      <c r="G9" s="49"/>
      <c r="H9" s="49">
        <v>58.2</v>
      </c>
      <c r="I9" s="49">
        <v>57.95</v>
      </c>
      <c r="J9" s="49">
        <v>57.25</v>
      </c>
      <c r="K9" s="49">
        <v>57.75</v>
      </c>
      <c r="L9" s="49">
        <v>56.6</v>
      </c>
      <c r="M9" s="49">
        <v>56.4</v>
      </c>
      <c r="N9" s="49">
        <v>54.45</v>
      </c>
      <c r="O9" s="49">
        <v>53.5</v>
      </c>
      <c r="P9" s="49">
        <v>54.45</v>
      </c>
      <c r="Q9" s="49">
        <v>55.85</v>
      </c>
      <c r="R9" s="49">
        <v>54.55</v>
      </c>
      <c r="S9" s="49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>
        <v>57.4</v>
      </c>
      <c r="AD9" s="28">
        <v>57.4</v>
      </c>
      <c r="AE9" s="28">
        <v>56.2</v>
      </c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>
      <c r="A10" s="12">
        <f t="shared" si="0"/>
        <v>38.6</v>
      </c>
      <c r="B10" s="12">
        <f t="shared" si="1"/>
        <v>45.25</v>
      </c>
      <c r="C10" s="46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>
        <v>39.950000000000003</v>
      </c>
      <c r="AD10" s="5">
        <v>39.950000000000003</v>
      </c>
      <c r="AE10" s="5">
        <v>39.299999999999997</v>
      </c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>
      <c r="A11" s="12">
        <f t="shared" si="0"/>
        <v>62.6</v>
      </c>
      <c r="B11" s="12">
        <f t="shared" si="1"/>
        <v>83</v>
      </c>
      <c r="C11" s="46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>
        <v>83</v>
      </c>
      <c r="AD11" s="5">
        <v>83</v>
      </c>
      <c r="AE11" s="5">
        <v>81.45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2">
        <f t="shared" si="0"/>
        <v>79.650000000000006</v>
      </c>
      <c r="B12" s="12">
        <f t="shared" si="1"/>
        <v>95.4</v>
      </c>
      <c r="C12" s="46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>
        <v>81.2</v>
      </c>
      <c r="AD12" s="5">
        <v>81.2</v>
      </c>
      <c r="AE12" s="5">
        <v>79.650000000000006</v>
      </c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>
      <c r="A13" s="12">
        <f t="shared" si="0"/>
        <v>124.25</v>
      </c>
      <c r="B13" s="12">
        <f t="shared" si="1"/>
        <v>144.80000000000001</v>
      </c>
      <c r="C13" s="46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>
        <v>130.15</v>
      </c>
      <c r="AD13" s="5">
        <v>130.15</v>
      </c>
      <c r="AE13" s="5">
        <v>127.5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>
      <c r="A14" s="12">
        <f t="shared" si="0"/>
        <v>76.7</v>
      </c>
      <c r="B14" s="12">
        <f t="shared" si="1"/>
        <v>83.25</v>
      </c>
      <c r="C14" s="46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>
        <v>77.349999999999994</v>
      </c>
      <c r="AD14" s="5">
        <v>77.349999999999994</v>
      </c>
      <c r="AE14" s="5">
        <v>76.95</v>
      </c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>
      <c r="A15" s="12">
        <f t="shared" si="0"/>
        <v>48.8</v>
      </c>
      <c r="B15" s="12">
        <f t="shared" si="1"/>
        <v>57.15</v>
      </c>
      <c r="C15" s="46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>
        <v>51.75</v>
      </c>
      <c r="AD15" s="5">
        <v>51.75</v>
      </c>
      <c r="AE15" s="5">
        <v>49.65</v>
      </c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>
      <c r="A16" s="12">
        <f t="shared" si="0"/>
        <v>30.55</v>
      </c>
      <c r="B16" s="12">
        <f t="shared" si="1"/>
        <v>33.200000000000003</v>
      </c>
      <c r="C16" s="46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>
        <v>32.950000000000003</v>
      </c>
      <c r="AD16" s="5">
        <v>32.950000000000003</v>
      </c>
      <c r="AE16" s="5">
        <v>32.299999999999997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>
      <c r="A17" s="12">
        <f t="shared" si="0"/>
        <v>27.75</v>
      </c>
      <c r="B17" s="12">
        <f t="shared" si="1"/>
        <v>36.4</v>
      </c>
      <c r="C17" s="46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>
        <v>30.2</v>
      </c>
      <c r="AD17" s="5">
        <v>30.2</v>
      </c>
      <c r="AE17" s="5">
        <v>29.55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>
      <c r="A18" s="12">
        <f t="shared" si="0"/>
        <v>552</v>
      </c>
      <c r="B18" s="12">
        <f t="shared" si="1"/>
        <v>654.79999999999995</v>
      </c>
      <c r="C18" s="46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>
        <v>654.79999999999995</v>
      </c>
      <c r="AD18" s="5">
        <v>654.79999999999995</v>
      </c>
      <c r="AE18" s="5">
        <v>652.25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>
      <c r="A19" s="12">
        <f t="shared" si="0"/>
        <v>453</v>
      </c>
      <c r="B19" s="12">
        <f t="shared" si="1"/>
        <v>515</v>
      </c>
      <c r="C19" s="45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>
        <v>472.95</v>
      </c>
      <c r="AD19" s="5">
        <v>472.95</v>
      </c>
      <c r="AE19" s="5">
        <v>471.9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>
      <c r="A20" s="12">
        <f t="shared" si="0"/>
        <v>178.8</v>
      </c>
      <c r="B20" s="12">
        <f t="shared" si="1"/>
        <v>247</v>
      </c>
      <c r="C20" s="45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>
        <v>240.55</v>
      </c>
      <c r="AD20" s="5">
        <v>240.55</v>
      </c>
      <c r="AE20" s="5">
        <v>247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>
      <c r="A21" s="12">
        <f t="shared" si="0"/>
        <v>440.7</v>
      </c>
      <c r="B21" s="12">
        <f t="shared" si="1"/>
        <v>511</v>
      </c>
      <c r="C21" s="45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>
        <v>487.85</v>
      </c>
      <c r="AD21" s="5">
        <v>487.85</v>
      </c>
      <c r="AE21" s="5">
        <v>473.3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>
      <c r="A22" s="12">
        <f t="shared" si="0"/>
        <v>683.05</v>
      </c>
      <c r="B22" s="12">
        <f t="shared" si="1"/>
        <v>757.3</v>
      </c>
      <c r="C22" s="45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>
        <v>742.1</v>
      </c>
      <c r="AD22" s="5">
        <v>742.1</v>
      </c>
      <c r="AE22" s="5">
        <v>736.05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>
      <c r="A23" s="12">
        <f t="shared" si="0"/>
        <v>399.5</v>
      </c>
      <c r="B23" s="12">
        <f t="shared" si="1"/>
        <v>434.65</v>
      </c>
      <c r="C23" s="45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>
        <v>399.5</v>
      </c>
      <c r="AD23" s="5">
        <v>399.5</v>
      </c>
      <c r="AE23" s="5">
        <v>403.15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>
      <c r="A24" s="12">
        <f t="shared" si="0"/>
        <v>367.55</v>
      </c>
      <c r="B24" s="12">
        <f t="shared" si="1"/>
        <v>367.55</v>
      </c>
      <c r="C24" s="45" t="s">
        <v>296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v>367.55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>
      <c r="A25" s="12">
        <f t="shared" si="0"/>
        <v>54.95</v>
      </c>
      <c r="B25" s="12">
        <f t="shared" si="1"/>
        <v>85.65</v>
      </c>
      <c r="C25" s="46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>
        <v>66.900000000000006</v>
      </c>
      <c r="AD25" s="5">
        <v>66.900000000000006</v>
      </c>
      <c r="AE25" s="5">
        <v>64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>
      <c r="A26" s="12">
        <f t="shared" si="0"/>
        <v>210.65</v>
      </c>
      <c r="B26" s="12">
        <f t="shared" si="1"/>
        <v>255.75</v>
      </c>
      <c r="C26" s="46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>
        <v>211.4</v>
      </c>
      <c r="AD26" s="5">
        <v>211.4</v>
      </c>
      <c r="AE26" s="5">
        <v>210.65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>
      <c r="A27" s="12">
        <f t="shared" si="0"/>
        <v>876</v>
      </c>
      <c r="B27" s="12">
        <f t="shared" si="1"/>
        <v>940.3</v>
      </c>
      <c r="C27" s="47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>
        <v>894.65</v>
      </c>
      <c r="AD27" s="5">
        <v>894.65</v>
      </c>
      <c r="AE27" s="5">
        <v>884</v>
      </c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>
      <c r="A28" s="12">
        <f t="shared" ref="A28:A38" si="2">MIN(D28:ZZ28)</f>
        <v>85.45</v>
      </c>
      <c r="B28" s="12">
        <f t="shared" ref="B28:B38" si="3">MAX(D28:ZZ28)</f>
        <v>87.95</v>
      </c>
      <c r="C28" s="46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>
        <v>85.6</v>
      </c>
      <c r="AD28" s="5">
        <v>85.6</v>
      </c>
      <c r="AE28" s="5">
        <v>85.45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>
      <c r="A29" s="12">
        <f t="shared" si="2"/>
        <v>37.6</v>
      </c>
      <c r="B29" s="12">
        <f t="shared" si="3"/>
        <v>41.1</v>
      </c>
      <c r="C29" s="46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>
        <v>40.6</v>
      </c>
      <c r="AD29" s="5">
        <v>40.6</v>
      </c>
      <c r="AE29" s="5">
        <v>41.1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>
      <c r="A30" s="12">
        <f t="shared" si="2"/>
        <v>55.1</v>
      </c>
      <c r="B30" s="12">
        <f t="shared" si="3"/>
        <v>56.2</v>
      </c>
      <c r="C30" s="46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>
        <v>55.6</v>
      </c>
      <c r="AD30" s="5">
        <v>55.6</v>
      </c>
      <c r="AE30" s="5">
        <v>56.2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2">
        <f t="shared" si="2"/>
        <v>123.05</v>
      </c>
      <c r="B31" s="12">
        <f t="shared" si="3"/>
        <v>129.6</v>
      </c>
      <c r="C31" s="46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>
        <v>127.55</v>
      </c>
      <c r="AD31" s="5">
        <v>127.55</v>
      </c>
      <c r="AE31" s="5">
        <v>123.05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>
      <c r="A32" s="12">
        <f t="shared" si="2"/>
        <v>188.65</v>
      </c>
      <c r="B32" s="12">
        <f t="shared" si="3"/>
        <v>194.3</v>
      </c>
      <c r="C32" s="46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>
        <v>194.3</v>
      </c>
      <c r="AD32" s="5">
        <v>194.3</v>
      </c>
      <c r="AE32" s="5">
        <v>188.65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12">
        <f t="shared" si="2"/>
        <v>76.849999999999994</v>
      </c>
      <c r="B33" s="12">
        <f t="shared" si="3"/>
        <v>78.849999999999994</v>
      </c>
      <c r="C33" s="46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>
        <v>78.849999999999994</v>
      </c>
      <c r="AD33" s="5">
        <v>78.849999999999994</v>
      </c>
      <c r="AE33" s="5">
        <v>77.400000000000006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12">
        <f t="shared" si="2"/>
        <v>39.25</v>
      </c>
      <c r="B34" s="12">
        <f t="shared" si="3"/>
        <v>40.4</v>
      </c>
      <c r="C34" s="46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>
        <v>40.4</v>
      </c>
      <c r="AD34" s="5">
        <v>40.4</v>
      </c>
      <c r="AE34" s="5">
        <v>39.450000000000003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12">
        <f t="shared" si="2"/>
        <v>62.95</v>
      </c>
      <c r="B35" s="12">
        <f t="shared" si="3"/>
        <v>65.099999999999994</v>
      </c>
      <c r="C35" s="46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>
        <v>64.599999999999994</v>
      </c>
      <c r="AD35" s="5">
        <v>64.599999999999994</v>
      </c>
      <c r="AE35" s="5">
        <v>62.95</v>
      </c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12">
        <f t="shared" si="2"/>
        <v>31</v>
      </c>
      <c r="B36" s="12">
        <f t="shared" si="3"/>
        <v>32.549999999999997</v>
      </c>
      <c r="C36" s="46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>
        <v>32.549999999999997</v>
      </c>
      <c r="AD36" s="5">
        <v>32.549999999999997</v>
      </c>
      <c r="AE36" s="5">
        <v>32.25</v>
      </c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12">
        <f t="shared" si="2"/>
        <v>84.25</v>
      </c>
      <c r="B37" s="12">
        <f t="shared" si="3"/>
        <v>87.4</v>
      </c>
      <c r="C37" s="46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84.25</v>
      </c>
      <c r="Z37" s="5">
        <v>87.4</v>
      </c>
      <c r="AA37" s="5">
        <v>85.5</v>
      </c>
      <c r="AB37" s="5">
        <v>86.5</v>
      </c>
      <c r="AC37" s="5">
        <v>85.6</v>
      </c>
      <c r="AD37" s="5">
        <v>85.6</v>
      </c>
      <c r="AE37" s="5">
        <v>85.4</v>
      </c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12">
        <f t="shared" si="2"/>
        <v>122.05</v>
      </c>
      <c r="B38" s="12">
        <f t="shared" si="3"/>
        <v>123.5</v>
      </c>
      <c r="C38" s="46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122.2</v>
      </c>
      <c r="Z38" s="5">
        <v>123.5</v>
      </c>
      <c r="AA38" s="5">
        <v>122.05</v>
      </c>
      <c r="AB38" s="5">
        <v>122.6</v>
      </c>
      <c r="AC38" s="5">
        <v>123.1</v>
      </c>
      <c r="AD38" s="5">
        <v>123.1</v>
      </c>
      <c r="AE38" s="5">
        <v>123.45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12">
        <f t="shared" ref="A39:A41" si="4">MIN(D39:ZZ39)</f>
        <v>136.69999999999999</v>
      </c>
      <c r="B39" s="12">
        <f t="shared" ref="B39:B41" si="5">MAX(D39:ZZ39)</f>
        <v>140.15</v>
      </c>
      <c r="C39" s="46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138.30000000000001</v>
      </c>
      <c r="Z39" s="5">
        <v>138.35</v>
      </c>
      <c r="AA39" s="5">
        <v>136.9</v>
      </c>
      <c r="AB39" s="5">
        <v>138.6</v>
      </c>
      <c r="AC39" s="5">
        <v>140.15</v>
      </c>
      <c r="AD39" s="5">
        <v>140.15</v>
      </c>
      <c r="AE39" s="5">
        <v>136.69999999999999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2">
        <f t="shared" si="4"/>
        <v>146</v>
      </c>
      <c r="B40" s="12">
        <f t="shared" si="5"/>
        <v>154.05000000000001</v>
      </c>
      <c r="C40" s="46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146</v>
      </c>
      <c r="Z40" s="5">
        <v>149.05000000000001</v>
      </c>
      <c r="AA40" s="5">
        <v>147.4</v>
      </c>
      <c r="AB40" s="5">
        <v>152.30000000000001</v>
      </c>
      <c r="AC40" s="5">
        <v>154.05000000000001</v>
      </c>
      <c r="AD40" s="5">
        <v>154.05000000000001</v>
      </c>
      <c r="AE40" s="5">
        <v>154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12">
        <f t="shared" si="4"/>
        <v>117.15</v>
      </c>
      <c r="B41" s="12">
        <f t="shared" si="5"/>
        <v>117.15</v>
      </c>
      <c r="C41" s="46" t="s">
        <v>295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117.15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9" sqref="B9"/>
    </sheetView>
  </sheetViews>
  <sheetFormatPr defaultColWidth="12.5703125" defaultRowHeight="15" customHeight="1"/>
  <sheetData>
    <row r="2" spans="2:5" ht="15" customHeight="1">
      <c r="B2" s="50" t="s">
        <v>122</v>
      </c>
      <c r="C2" s="50"/>
      <c r="D2" s="50"/>
      <c r="E2" s="50"/>
    </row>
    <row r="3" spans="2:5" ht="15" customHeight="1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>
      <c r="B6" s="33" t="s">
        <v>118</v>
      </c>
      <c r="C6" s="5">
        <v>1</v>
      </c>
      <c r="D6" s="5"/>
      <c r="E6" s="5">
        <f t="shared" si="0"/>
        <v>0</v>
      </c>
    </row>
    <row r="7" spans="2:5" ht="15" customHeight="1">
      <c r="B7" s="33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>
      <c r="B8" s="33" t="s">
        <v>120</v>
      </c>
      <c r="C8" s="5">
        <v>50</v>
      </c>
      <c r="D8" s="5"/>
      <c r="E8" s="5">
        <f t="shared" si="0"/>
        <v>0</v>
      </c>
    </row>
    <row r="9" spans="2:5" ht="15" customHeight="1">
      <c r="B9" s="33" t="s">
        <v>121</v>
      </c>
      <c r="C9" s="5">
        <v>2</v>
      </c>
      <c r="D9" s="5"/>
      <c r="E9" s="5">
        <f t="shared" si="0"/>
        <v>0</v>
      </c>
    </row>
    <row r="10" spans="2:5" ht="15" customHeight="1">
      <c r="B10" s="34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>
      <c r="B11" s="34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>
      <c r="B12" s="33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6384" width="17.85546875" style="14"/>
  </cols>
  <sheetData>
    <row r="1" spans="1:21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53</v>
      </c>
      <c r="T2" s="5">
        <v>2000</v>
      </c>
    </row>
    <row r="3" spans="1:21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9" t="s">
        <v>54</v>
      </c>
      <c r="T3" s="5">
        <v>500</v>
      </c>
    </row>
    <row r="4" spans="1:21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56</v>
      </c>
      <c r="T4" s="12">
        <v>500</v>
      </c>
    </row>
    <row r="5" spans="1:21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11</v>
      </c>
      <c r="T5" s="12">
        <v>900</v>
      </c>
    </row>
    <row r="6" spans="1:21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57</v>
      </c>
      <c r="T6" s="12">
        <v>400</v>
      </c>
    </row>
    <row r="7" spans="1:21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58</v>
      </c>
      <c r="T7" s="12">
        <v>400</v>
      </c>
    </row>
    <row r="8" spans="1:21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S8" s="10" t="s">
        <v>59</v>
      </c>
      <c r="T8" s="12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S9" s="10" t="s">
        <v>12</v>
      </c>
      <c r="T9" s="12">
        <v>3000</v>
      </c>
    </row>
    <row r="10" spans="1:21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S10" s="10" t="s">
        <v>60</v>
      </c>
      <c r="T10" s="12">
        <v>1000</v>
      </c>
    </row>
    <row r="11" spans="1:21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S11" s="40" t="s">
        <v>12</v>
      </c>
      <c r="T11" s="12">
        <v>2000</v>
      </c>
    </row>
    <row r="12" spans="1:21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S12" s="10" t="s">
        <v>61</v>
      </c>
      <c r="T12" s="12">
        <v>750</v>
      </c>
      <c r="U12" s="14">
        <v>700</v>
      </c>
    </row>
    <row r="13" spans="1:21">
      <c r="G13" s="6" t="s">
        <v>5</v>
      </c>
      <c r="H13" s="6">
        <v>1337000</v>
      </c>
      <c r="J13" s="10" t="s">
        <v>61</v>
      </c>
      <c r="K13" s="12">
        <v>750</v>
      </c>
      <c r="S13" s="10" t="s">
        <v>62</v>
      </c>
      <c r="T13" s="12">
        <v>2000</v>
      </c>
    </row>
    <row r="14" spans="1:21">
      <c r="D14" s="19"/>
      <c r="J14" s="10" t="s">
        <v>62</v>
      </c>
      <c r="K14" s="12">
        <v>2000</v>
      </c>
      <c r="P14" s="31"/>
      <c r="S14" s="10" t="s">
        <v>63</v>
      </c>
      <c r="T14" s="12">
        <v>13000</v>
      </c>
    </row>
    <row r="15" spans="1:21">
      <c r="D15" s="19"/>
      <c r="J15" s="10" t="s">
        <v>63</v>
      </c>
      <c r="K15" s="12">
        <v>13000</v>
      </c>
      <c r="S15" s="10" t="s">
        <v>64</v>
      </c>
      <c r="T15" s="12">
        <v>500</v>
      </c>
    </row>
    <row r="16" spans="1:21">
      <c r="D16" s="19"/>
      <c r="J16" s="10" t="s">
        <v>64</v>
      </c>
      <c r="K16" s="12">
        <v>500</v>
      </c>
      <c r="S16" s="10" t="s">
        <v>65</v>
      </c>
      <c r="T16" s="12">
        <v>500</v>
      </c>
    </row>
    <row r="17" spans="4:20">
      <c r="J17" s="10" t="s">
        <v>65</v>
      </c>
      <c r="K17" s="12">
        <v>500</v>
      </c>
      <c r="S17" s="10" t="s">
        <v>14</v>
      </c>
      <c r="T17" s="12">
        <v>6000</v>
      </c>
    </row>
    <row r="18" spans="4:20">
      <c r="J18" s="10" t="s">
        <v>66</v>
      </c>
      <c r="K18" s="12">
        <v>2000</v>
      </c>
      <c r="S18" s="10" t="s">
        <v>67</v>
      </c>
      <c r="T18" s="12">
        <v>4300</v>
      </c>
    </row>
    <row r="19" spans="4:20">
      <c r="J19" s="10" t="s">
        <v>14</v>
      </c>
      <c r="K19" s="12">
        <v>6000</v>
      </c>
      <c r="S19" s="10" t="s">
        <v>68</v>
      </c>
      <c r="T19" s="12">
        <v>15000</v>
      </c>
    </row>
    <row r="20" spans="4:20">
      <c r="J20" s="10" t="s">
        <v>67</v>
      </c>
      <c r="K20" s="12">
        <v>5000</v>
      </c>
      <c r="S20" s="10" t="s">
        <v>69</v>
      </c>
      <c r="T20" s="12">
        <v>20000</v>
      </c>
    </row>
    <row r="21" spans="4:20">
      <c r="J21" s="10" t="s">
        <v>68</v>
      </c>
      <c r="K21" s="12">
        <v>15000</v>
      </c>
      <c r="S21" s="10" t="s">
        <v>70</v>
      </c>
      <c r="T21" s="12">
        <v>38625</v>
      </c>
    </row>
    <row r="22" spans="4:20">
      <c r="J22" s="10" t="s">
        <v>69</v>
      </c>
      <c r="K22" s="12">
        <v>20000</v>
      </c>
      <c r="S22" s="39"/>
      <c r="T22" s="18"/>
    </row>
    <row r="23" spans="4:20">
      <c r="J23" s="10" t="s">
        <v>70</v>
      </c>
      <c r="K23" s="12">
        <v>40000</v>
      </c>
      <c r="S23" s="39"/>
      <c r="T23" s="18"/>
    </row>
    <row r="24" spans="4:20">
      <c r="J24" s="10" t="s">
        <v>71</v>
      </c>
      <c r="K24" s="12">
        <v>10000</v>
      </c>
    </row>
    <row r="25" spans="4:20">
      <c r="J25" s="10" t="s">
        <v>77</v>
      </c>
      <c r="K25" s="12">
        <v>10000</v>
      </c>
    </row>
    <row r="26" spans="4:20">
      <c r="D26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87</v>
      </c>
      <c r="B2" s="5">
        <v>36.5</v>
      </c>
      <c r="D2" s="28" t="s">
        <v>103</v>
      </c>
      <c r="E2" s="5">
        <v>41.5</v>
      </c>
    </row>
    <row r="3" spans="1: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>
      <c r="A5" s="5" t="s">
        <v>90</v>
      </c>
      <c r="B5" s="5">
        <v>1</v>
      </c>
      <c r="D5" s="5" t="s">
        <v>90</v>
      </c>
      <c r="E5" s="5">
        <v>1</v>
      </c>
    </row>
    <row r="6" spans="1: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>
      <c r="A9" s="5" t="s">
        <v>93</v>
      </c>
      <c r="B9" s="5">
        <v>0.18</v>
      </c>
      <c r="D9" s="5" t="s">
        <v>93</v>
      </c>
      <c r="E9" s="5">
        <v>0.18</v>
      </c>
    </row>
    <row r="10" spans="1: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>
      <c r="A11" s="5" t="s">
        <v>96</v>
      </c>
      <c r="B11" s="5">
        <v>1E-3</v>
      </c>
      <c r="D11" s="5" t="s">
        <v>96</v>
      </c>
      <c r="E11" s="5">
        <v>1E-3</v>
      </c>
    </row>
    <row r="12" spans="1: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A32" sqref="A32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>
      <c r="A2" s="5" t="s">
        <v>109</v>
      </c>
      <c r="B2" s="5">
        <v>7600</v>
      </c>
      <c r="C2" s="32">
        <v>42941</v>
      </c>
      <c r="E2" s="9" t="s">
        <v>123</v>
      </c>
      <c r="F2" s="5">
        <f>SUM(B2:B200)</f>
        <v>796143</v>
      </c>
    </row>
    <row r="3" spans="1:6">
      <c r="A3" s="9" t="s">
        <v>52</v>
      </c>
      <c r="B3" s="5">
        <v>50000</v>
      </c>
      <c r="C3" s="32">
        <v>42948</v>
      </c>
      <c r="E3" s="9" t="s">
        <v>9</v>
      </c>
      <c r="F3" s="5">
        <f>F1-F2</f>
        <v>679246</v>
      </c>
    </row>
    <row r="4" spans="1:6">
      <c r="A4" s="9" t="s">
        <v>13</v>
      </c>
      <c r="B4" s="5">
        <v>23000</v>
      </c>
      <c r="C4" s="32">
        <v>42948</v>
      </c>
    </row>
    <row r="5" spans="1:6">
      <c r="A5" s="9" t="s">
        <v>76</v>
      </c>
      <c r="B5" s="5">
        <v>25000</v>
      </c>
      <c r="C5" s="32">
        <v>42948</v>
      </c>
    </row>
    <row r="6" spans="1:6">
      <c r="A6" s="9" t="s">
        <v>124</v>
      </c>
      <c r="B6" s="5">
        <v>100000</v>
      </c>
      <c r="C6" s="32">
        <v>42941</v>
      </c>
    </row>
    <row r="7" spans="1:6">
      <c r="A7" s="9" t="s">
        <v>125</v>
      </c>
      <c r="B7" s="5">
        <v>309393</v>
      </c>
      <c r="C7" s="32">
        <v>42949</v>
      </c>
    </row>
    <row r="8" spans="1:6">
      <c r="A8" s="10" t="s">
        <v>109</v>
      </c>
      <c r="B8" s="12">
        <v>7600</v>
      </c>
      <c r="C8" s="32">
        <v>42960</v>
      </c>
    </row>
    <row r="9" spans="1:6">
      <c r="A9" s="10" t="s">
        <v>152</v>
      </c>
      <c r="B9" s="12">
        <v>4500</v>
      </c>
      <c r="C9" s="32">
        <v>42961</v>
      </c>
    </row>
    <row r="10" spans="1:6">
      <c r="A10" s="10" t="s">
        <v>165</v>
      </c>
      <c r="B10" s="12">
        <v>1850</v>
      </c>
      <c r="C10" s="32">
        <v>42961</v>
      </c>
    </row>
    <row r="11" spans="1:6">
      <c r="A11" s="10" t="s">
        <v>166</v>
      </c>
      <c r="B11" s="5">
        <v>4250</v>
      </c>
      <c r="C11" s="32">
        <v>42961</v>
      </c>
    </row>
    <row r="12" spans="1:6">
      <c r="A12" s="10" t="s">
        <v>167</v>
      </c>
      <c r="B12" s="5">
        <v>1200</v>
      </c>
      <c r="C12" s="32">
        <v>42961</v>
      </c>
    </row>
    <row r="13" spans="1:6">
      <c r="A13" s="10" t="s">
        <v>168</v>
      </c>
      <c r="B13" s="5">
        <v>3000</v>
      </c>
      <c r="C13" s="32">
        <v>42961</v>
      </c>
    </row>
    <row r="14" spans="1:6">
      <c r="A14" s="10" t="s">
        <v>169</v>
      </c>
      <c r="B14" s="5">
        <v>4000</v>
      </c>
      <c r="C14" s="32">
        <v>42961</v>
      </c>
    </row>
    <row r="15" spans="1:6">
      <c r="A15" s="9" t="s">
        <v>59</v>
      </c>
      <c r="B15" s="5">
        <v>2000</v>
      </c>
      <c r="C15" s="32">
        <v>42961</v>
      </c>
    </row>
    <row r="16" spans="1:6">
      <c r="A16" s="10" t="s">
        <v>170</v>
      </c>
      <c r="B16" s="12">
        <v>6000</v>
      </c>
      <c r="C16" s="32">
        <v>42961</v>
      </c>
    </row>
    <row r="17" spans="1:3">
      <c r="A17" s="10" t="s">
        <v>207</v>
      </c>
      <c r="B17" s="12">
        <v>22700</v>
      </c>
      <c r="C17" s="32">
        <v>42966</v>
      </c>
    </row>
    <row r="18" spans="1:3">
      <c r="A18" s="10" t="s">
        <v>109</v>
      </c>
      <c r="B18" s="12">
        <v>7600</v>
      </c>
      <c r="C18" s="42">
        <v>42969</v>
      </c>
    </row>
    <row r="19" spans="1:3">
      <c r="A19" s="10" t="s">
        <v>263</v>
      </c>
      <c r="B19" s="12">
        <v>40000</v>
      </c>
      <c r="C19" s="32">
        <v>42974</v>
      </c>
    </row>
    <row r="20" spans="1:3">
      <c r="A20" s="12" t="s">
        <v>284</v>
      </c>
      <c r="B20" s="12">
        <v>100000</v>
      </c>
      <c r="C20" s="32">
        <v>42982</v>
      </c>
    </row>
    <row r="21" spans="1:3">
      <c r="A21" s="12" t="s">
        <v>285</v>
      </c>
      <c r="B21" s="12">
        <v>8500</v>
      </c>
      <c r="C21" s="32">
        <v>42982</v>
      </c>
    </row>
    <row r="22" spans="1:3">
      <c r="A22" s="12" t="s">
        <v>52</v>
      </c>
      <c r="B22" s="12">
        <v>50000</v>
      </c>
      <c r="C22" s="32">
        <v>42983</v>
      </c>
    </row>
    <row r="23" spans="1:3">
      <c r="A23" s="10" t="s">
        <v>294</v>
      </c>
      <c r="B23" s="12">
        <v>4500</v>
      </c>
      <c r="C23" s="32">
        <v>42985</v>
      </c>
    </row>
    <row r="24" spans="1:3">
      <c r="A24" s="25" t="s">
        <v>109</v>
      </c>
      <c r="B24" s="26">
        <v>8450</v>
      </c>
      <c r="C24" s="51">
        <v>42987</v>
      </c>
    </row>
    <row r="25" spans="1:3">
      <c r="A25" s="25" t="s">
        <v>207</v>
      </c>
      <c r="B25" s="26">
        <v>5000</v>
      </c>
      <c r="C25" s="51">
        <v>42987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7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5">
        <v>42522</v>
      </c>
      <c r="B1">
        <v>5800</v>
      </c>
      <c r="C1" s="36">
        <v>2185</v>
      </c>
    </row>
    <row r="2" spans="1:6">
      <c r="A2" s="35">
        <v>42552</v>
      </c>
      <c r="B2">
        <v>5800</v>
      </c>
      <c r="C2" s="36">
        <v>2185</v>
      </c>
    </row>
    <row r="3" spans="1:6">
      <c r="A3" s="35">
        <v>42583</v>
      </c>
      <c r="B3">
        <v>5800</v>
      </c>
      <c r="C3" s="36">
        <v>2185</v>
      </c>
    </row>
    <row r="4" spans="1:6">
      <c r="A4" s="35"/>
      <c r="B4">
        <v>5800</v>
      </c>
      <c r="C4" s="36">
        <v>2185</v>
      </c>
    </row>
    <row r="5" spans="1:6">
      <c r="A5" s="35"/>
      <c r="B5">
        <v>5800</v>
      </c>
      <c r="C5" s="36">
        <v>2185</v>
      </c>
      <c r="E5" t="s">
        <v>131</v>
      </c>
      <c r="F5">
        <v>250000</v>
      </c>
    </row>
    <row r="6" spans="1:6">
      <c r="A6" s="35"/>
      <c r="B6">
        <v>5800</v>
      </c>
      <c r="C6" s="36">
        <v>2185</v>
      </c>
      <c r="E6" t="s">
        <v>133</v>
      </c>
      <c r="F6">
        <f>SUM(B:B)</f>
        <v>348000</v>
      </c>
    </row>
    <row r="7" spans="1:6">
      <c r="B7">
        <v>5800</v>
      </c>
      <c r="C7" s="36">
        <v>2185</v>
      </c>
      <c r="E7" t="s">
        <v>134</v>
      </c>
      <c r="F7">
        <f>F6-F5</f>
        <v>98000</v>
      </c>
    </row>
    <row r="8" spans="1:6">
      <c r="A8" s="35">
        <v>42736</v>
      </c>
      <c r="B8">
        <v>5800</v>
      </c>
      <c r="C8" s="36">
        <v>2185</v>
      </c>
    </row>
    <row r="9" spans="1:6">
      <c r="B9">
        <v>5800</v>
      </c>
      <c r="C9" s="36">
        <v>2185</v>
      </c>
      <c r="E9" t="s">
        <v>132</v>
      </c>
      <c r="F9">
        <v>87000</v>
      </c>
    </row>
    <row r="10" spans="1:6">
      <c r="B10">
        <v>5800</v>
      </c>
      <c r="C10" s="36">
        <v>2185</v>
      </c>
      <c r="E10" s="38" t="s">
        <v>138</v>
      </c>
      <c r="F10">
        <v>178149</v>
      </c>
    </row>
    <row r="11" spans="1:6">
      <c r="B11">
        <v>5800</v>
      </c>
      <c r="C11" s="36">
        <v>2185</v>
      </c>
      <c r="E11" t="s">
        <v>135</v>
      </c>
      <c r="F11">
        <f>F5-F10</f>
        <v>71851</v>
      </c>
    </row>
    <row r="12" spans="1:6">
      <c r="B12">
        <v>5800</v>
      </c>
      <c r="C12" s="36">
        <v>2185</v>
      </c>
      <c r="E12" t="s">
        <v>136</v>
      </c>
      <c r="F12">
        <f>F9-F11</f>
        <v>15149</v>
      </c>
    </row>
    <row r="13" spans="1:6">
      <c r="B13">
        <v>5800</v>
      </c>
      <c r="C13" s="36">
        <v>2185</v>
      </c>
      <c r="E13" s="38" t="s">
        <v>137</v>
      </c>
      <c r="F13">
        <v>261000</v>
      </c>
    </row>
    <row r="14" spans="1:6">
      <c r="B14">
        <v>5800</v>
      </c>
      <c r="C14" s="36">
        <v>2185</v>
      </c>
      <c r="E14" s="38"/>
    </row>
    <row r="15" spans="1:6">
      <c r="A15" s="35">
        <v>42948</v>
      </c>
      <c r="B15">
        <v>5800</v>
      </c>
      <c r="C15" s="36">
        <v>2185</v>
      </c>
    </row>
    <row r="16" spans="1:6">
      <c r="B16">
        <v>5800</v>
      </c>
      <c r="C16" s="37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5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5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5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5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7" workbookViewId="0">
      <selection activeCell="I29" sqref="I29:I30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>
      <c r="H26" s="10" t="s">
        <v>232</v>
      </c>
      <c r="I26" s="5">
        <v>169</v>
      </c>
    </row>
    <row r="27" spans="1:15">
      <c r="H27" s="10" t="s">
        <v>171</v>
      </c>
      <c r="I27" s="5">
        <v>45</v>
      </c>
    </row>
    <row r="28" spans="1:15">
      <c r="H28" s="10" t="s">
        <v>209</v>
      </c>
      <c r="I28" s="5">
        <v>1157</v>
      </c>
    </row>
    <row r="29" spans="1:15">
      <c r="H29" s="10" t="s">
        <v>210</v>
      </c>
      <c r="I29" s="5">
        <v>740</v>
      </c>
    </row>
    <row r="30" spans="1:1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1" t="s">
        <v>246</v>
      </c>
      <c r="K2">
        <v>5</v>
      </c>
      <c r="M2">
        <v>10</v>
      </c>
      <c r="N2">
        <v>5</v>
      </c>
      <c r="O2">
        <v>7</v>
      </c>
    </row>
    <row r="3" spans="1:1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1" t="s">
        <v>247</v>
      </c>
      <c r="K3">
        <v>15</v>
      </c>
    </row>
    <row r="4" spans="1:15">
      <c r="A4" s="9" t="s">
        <v>80</v>
      </c>
      <c r="B4" s="5"/>
      <c r="C4" s="5"/>
      <c r="D4" s="5"/>
      <c r="E4" s="5">
        <v>4</v>
      </c>
    </row>
    <row r="6" spans="1:15">
      <c r="A6" s="28" t="s">
        <v>235</v>
      </c>
      <c r="B6" s="5">
        <v>120</v>
      </c>
    </row>
    <row r="7" spans="1:15">
      <c r="A7" s="28" t="s">
        <v>236</v>
      </c>
      <c r="B7" s="5">
        <v>400</v>
      </c>
      <c r="D7" s="27" t="s">
        <v>154</v>
      </c>
      <c r="E7" s="5"/>
      <c r="F7" s="5"/>
    </row>
    <row r="8" spans="1:1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>
      <c r="D9" s="9" t="s">
        <v>245</v>
      </c>
      <c r="E9" s="5">
        <v>20</v>
      </c>
      <c r="F9" s="9" t="s">
        <v>240</v>
      </c>
    </row>
    <row r="10" spans="1:15">
      <c r="D10" s="9" t="s">
        <v>243</v>
      </c>
      <c r="E10" s="5">
        <v>20</v>
      </c>
      <c r="F10" s="9" t="s">
        <v>242</v>
      </c>
    </row>
    <row r="11" spans="1:15">
      <c r="D11" s="9" t="s">
        <v>253</v>
      </c>
      <c r="E11" s="5">
        <v>3</v>
      </c>
      <c r="F11" s="5"/>
    </row>
    <row r="12" spans="1:15">
      <c r="D12" s="9" t="s">
        <v>251</v>
      </c>
      <c r="E12" s="5">
        <v>7</v>
      </c>
      <c r="F12" s="5"/>
    </row>
    <row r="13" spans="1:15">
      <c r="D13" s="9" t="s">
        <v>252</v>
      </c>
      <c r="E13" s="5">
        <v>3</v>
      </c>
      <c r="F13" s="5"/>
    </row>
    <row r="14" spans="1:15">
      <c r="D14" s="9" t="s">
        <v>244</v>
      </c>
      <c r="E14" s="5">
        <v>5</v>
      </c>
      <c r="F14" s="5"/>
    </row>
    <row r="15" spans="1:15">
      <c r="D15" s="9" t="s">
        <v>249</v>
      </c>
      <c r="E15" s="5">
        <v>2</v>
      </c>
      <c r="F15" s="5"/>
    </row>
    <row r="16" spans="1:15">
      <c r="D16" s="27" t="s">
        <v>155</v>
      </c>
      <c r="E16" s="5"/>
      <c r="F16" s="5"/>
    </row>
    <row r="17" spans="4:6">
      <c r="D17" s="9" t="s">
        <v>241</v>
      </c>
      <c r="E17" s="5">
        <v>45</v>
      </c>
      <c r="F17" s="9" t="s">
        <v>239</v>
      </c>
    </row>
    <row r="18" spans="4:6">
      <c r="D18" s="9" t="s">
        <v>238</v>
      </c>
      <c r="E18" s="5">
        <v>85</v>
      </c>
      <c r="F18" s="9" t="s">
        <v>239</v>
      </c>
    </row>
    <row r="19" spans="4:6">
      <c r="D19" s="9" t="s">
        <v>245</v>
      </c>
      <c r="E19" s="5">
        <v>85</v>
      </c>
      <c r="F19" s="9" t="s">
        <v>239</v>
      </c>
    </row>
    <row r="20" spans="4:6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2017-09-09T10:36:12Z</dcterms:modified>
</cp:coreProperties>
</file>