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</sheets>
  <calcPr calcId="124519"/>
</workbook>
</file>

<file path=xl/calcChain.xml><?xml version="1.0" encoding="utf-8"?>
<calcChain xmlns="http://schemas.openxmlformats.org/spreadsheetml/2006/main">
  <c r="H13" i="7"/>
  <c r="C16" i="10" l="1"/>
  <c r="F12"/>
  <c r="F11"/>
  <c r="F7"/>
  <c r="F6"/>
  <c r="H15" i="7" l="1"/>
  <c r="O11" l="1"/>
  <c r="P10"/>
  <c r="N11"/>
  <c r="F2" i="9"/>
  <c r="F3" s="1"/>
  <c r="P9" i="7"/>
  <c r="P4"/>
  <c r="P5"/>
  <c r="P6"/>
  <c r="P7"/>
  <c r="P8"/>
  <c r="P3"/>
  <c r="P11" l="1"/>
  <c r="D9" l="1"/>
  <c r="B4" i="8" l="1"/>
  <c r="B6" s="1"/>
  <c r="B10" s="1"/>
  <c r="E4"/>
  <c r="G6" i="7"/>
  <c r="G7"/>
  <c r="G8"/>
  <c r="G9"/>
  <c r="G10"/>
  <c r="G11"/>
  <c r="G12"/>
  <c r="G13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G2"/>
  <c r="D3"/>
  <c r="D2"/>
  <c r="H11" l="1"/>
  <c r="H4"/>
  <c r="H5"/>
  <c r="H12"/>
  <c r="H3"/>
  <c r="E7" i="8"/>
  <c r="E8" s="1"/>
  <c r="E6"/>
  <c r="E10" s="1"/>
  <c r="B7"/>
  <c r="B8" s="1"/>
  <c r="Q3" i="6"/>
  <c r="Q5" s="1"/>
  <c r="Q6" s="1"/>
  <c r="N4"/>
  <c r="J1"/>
  <c r="E9"/>
  <c r="I1" i="7" l="1"/>
  <c r="N6" i="6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<sst xmlns="http://schemas.openxmlformats.org/spreadsheetml/2006/main" count="233" uniqueCount="176">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</sst>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8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/>
    <xf numFmtId="0" fontId="7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E29" sqref="E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4">
        <v>42229</v>
      </c>
      <c r="B4" s="23">
        <v>25000</v>
      </c>
      <c r="D4" s="27"/>
      <c r="E4" s="27"/>
    </row>
    <row r="5" spans="1:26">
      <c r="A5" s="24">
        <v>42230</v>
      </c>
      <c r="B5" s="23">
        <v>15500</v>
      </c>
      <c r="D5" s="27" t="s">
        <v>10</v>
      </c>
      <c r="E5" s="27"/>
    </row>
    <row r="6" spans="1:26">
      <c r="A6" s="24">
        <v>42255</v>
      </c>
      <c r="B6" s="23">
        <v>30000</v>
      </c>
      <c r="E6" s="3"/>
    </row>
    <row r="7" spans="1:26">
      <c r="A7" s="24">
        <v>42262</v>
      </c>
      <c r="B7" s="23">
        <v>25000</v>
      </c>
      <c r="E7" s="3"/>
    </row>
    <row r="8" spans="1:26">
      <c r="A8" s="24">
        <v>42282</v>
      </c>
      <c r="B8" s="23">
        <v>30000</v>
      </c>
      <c r="E8" s="3"/>
    </row>
    <row r="9" spans="1:26">
      <c r="A9" s="24">
        <v>42299</v>
      </c>
      <c r="B9" s="23">
        <v>30000</v>
      </c>
      <c r="E9" s="3"/>
    </row>
    <row r="10" spans="1:26">
      <c r="A10" s="24">
        <v>42373</v>
      </c>
      <c r="B10" s="23">
        <v>15000</v>
      </c>
      <c r="E10" s="3"/>
    </row>
    <row r="11" spans="1:26">
      <c r="A11" s="24">
        <v>42553</v>
      </c>
      <c r="B11" s="23">
        <v>30000</v>
      </c>
      <c r="E11" s="3"/>
    </row>
    <row r="12" spans="1:26">
      <c r="A12" s="24">
        <v>42640</v>
      </c>
      <c r="B12" s="23">
        <v>12000</v>
      </c>
      <c r="E12" s="3"/>
    </row>
    <row r="13" spans="1:26">
      <c r="A13" s="25">
        <v>42768</v>
      </c>
      <c r="B13" s="23">
        <v>10000</v>
      </c>
      <c r="E13" s="3"/>
    </row>
    <row r="14" spans="1:26">
      <c r="A14" s="25">
        <v>42796</v>
      </c>
      <c r="B14" s="23">
        <v>10000</v>
      </c>
      <c r="E14" s="3"/>
    </row>
    <row r="15" spans="1:26">
      <c r="A15" s="25">
        <v>42829</v>
      </c>
      <c r="B15" s="23">
        <v>10000</v>
      </c>
      <c r="E15" s="3"/>
    </row>
    <row r="16" spans="1:26">
      <c r="A16" s="26">
        <v>42856</v>
      </c>
      <c r="B16" s="23">
        <v>10000</v>
      </c>
      <c r="E16" s="3"/>
    </row>
    <row r="17" spans="1:26">
      <c r="A17" s="26">
        <v>42887</v>
      </c>
      <c r="B17" s="23">
        <v>10000</v>
      </c>
      <c r="E17" s="3"/>
    </row>
    <row r="18" spans="1:26">
      <c r="A18" s="26">
        <v>42917</v>
      </c>
      <c r="B18" s="23">
        <v>20000</v>
      </c>
      <c r="E18" s="3"/>
    </row>
    <row r="19" spans="1:26">
      <c r="A19" s="26">
        <v>42948</v>
      </c>
      <c r="B19" s="23">
        <v>50000</v>
      </c>
      <c r="E19" s="3"/>
    </row>
    <row r="20" spans="1:26">
      <c r="A20" s="26"/>
      <c r="B20" s="23"/>
      <c r="E20" s="3"/>
    </row>
    <row r="21" spans="1:26">
      <c r="A21" s="26"/>
      <c r="B21" s="23"/>
      <c r="E21" s="3"/>
    </row>
    <row r="22" spans="1:26">
      <c r="A22" s="26"/>
      <c r="B22" s="23"/>
      <c r="E22" s="3"/>
    </row>
    <row r="23" spans="1:26">
      <c r="A23" s="26"/>
      <c r="B23" s="23"/>
      <c r="E23" s="3"/>
    </row>
    <row r="24" spans="1:26">
      <c r="A24" s="27"/>
      <c r="B24" s="27"/>
      <c r="E24" s="3"/>
    </row>
    <row r="25" spans="1:26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J33" sqref="J33"/>
    </sheetView>
  </sheetViews>
  <sheetFormatPr defaultRowHeight="1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  <col min="10" max="10" width="8.7109375" bestFit="1" customWidth="1"/>
  </cols>
  <sheetData>
    <row r="1" spans="1:18" s="11" customFormat="1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14">
        <v>42802</v>
      </c>
      <c r="I1" s="14">
        <v>42833</v>
      </c>
      <c r="J1" s="14">
        <v>42920</v>
      </c>
      <c r="K1" s="31"/>
      <c r="L1" s="31"/>
      <c r="M1" s="31"/>
      <c r="N1" s="31"/>
      <c r="O1" s="31"/>
      <c r="P1" s="31"/>
      <c r="Q1" s="31"/>
      <c r="R1" s="31"/>
    </row>
    <row r="2" spans="1:18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>
        <v>300.64999999999998</v>
      </c>
      <c r="I2" s="5">
        <v>305.8</v>
      </c>
      <c r="J2" s="5">
        <v>310.60000000000002</v>
      </c>
      <c r="K2" s="5"/>
      <c r="L2" s="5"/>
      <c r="M2" s="5"/>
      <c r="N2" s="5"/>
      <c r="O2" s="5"/>
      <c r="P2" s="5"/>
      <c r="Q2" s="5"/>
      <c r="R2" s="5"/>
    </row>
    <row r="3" spans="1:18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>
        <v>295.10000000000002</v>
      </c>
      <c r="I3" s="5">
        <v>296.8</v>
      </c>
      <c r="J3" s="5">
        <v>300</v>
      </c>
      <c r="K3" s="5"/>
      <c r="L3" s="5"/>
      <c r="M3" s="5"/>
      <c r="N3" s="5"/>
      <c r="O3" s="5"/>
      <c r="P3" s="5"/>
      <c r="Q3" s="5"/>
      <c r="R3" s="5"/>
    </row>
    <row r="4" spans="1:18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>
        <v>280.89999999999998</v>
      </c>
      <c r="I4" s="31">
        <v>280.8</v>
      </c>
      <c r="J4" s="31">
        <v>279.5</v>
      </c>
      <c r="K4" s="31"/>
      <c r="L4" s="31"/>
      <c r="M4" s="31"/>
      <c r="N4" s="31"/>
      <c r="O4" s="31"/>
      <c r="P4" s="31"/>
      <c r="Q4" s="31"/>
      <c r="R4" s="31"/>
    </row>
    <row r="5" spans="1:18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3">
        <v>1654</v>
      </c>
      <c r="I5" s="33">
        <v>1626.5</v>
      </c>
      <c r="J5" s="33">
        <v>1618</v>
      </c>
      <c r="K5" s="31"/>
      <c r="L5" s="31"/>
      <c r="M5" s="31"/>
      <c r="N5" s="31"/>
      <c r="O5" s="31"/>
      <c r="P5" s="31"/>
      <c r="Q5" s="31"/>
      <c r="R5" s="31"/>
    </row>
    <row r="6" spans="1:18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>
        <v>242</v>
      </c>
      <c r="I6" s="31">
        <v>249.2</v>
      </c>
      <c r="J6" s="31">
        <v>251.25</v>
      </c>
      <c r="K6" s="31"/>
      <c r="L6" s="31"/>
      <c r="M6" s="31"/>
      <c r="N6" s="31"/>
      <c r="O6" s="31"/>
      <c r="P6" s="31"/>
      <c r="Q6" s="31"/>
      <c r="R6" s="31"/>
    </row>
    <row r="7" spans="1:18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>
        <v>17.95</v>
      </c>
      <c r="I7" s="31">
        <v>17.649999999999999</v>
      </c>
      <c r="J7" s="31">
        <v>18.55</v>
      </c>
      <c r="K7" s="31"/>
      <c r="L7" s="31"/>
      <c r="M7" s="31"/>
      <c r="N7" s="31"/>
      <c r="O7" s="31"/>
      <c r="P7" s="31"/>
      <c r="Q7" s="31"/>
      <c r="R7" s="31"/>
    </row>
    <row r="8" spans="1:18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>
        <v>60.75</v>
      </c>
      <c r="I8" s="31">
        <v>61.9</v>
      </c>
      <c r="J8" s="31">
        <v>62.15</v>
      </c>
      <c r="K8" s="31"/>
      <c r="L8" s="31"/>
      <c r="M8" s="31"/>
      <c r="N8" s="31"/>
      <c r="O8" s="31"/>
      <c r="P8" s="31"/>
      <c r="Q8" s="31"/>
      <c r="R8" s="31"/>
    </row>
    <row r="9" spans="1:18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>
        <v>57.95</v>
      </c>
      <c r="I9" s="9">
        <v>57.25</v>
      </c>
      <c r="J9" s="9">
        <v>57.75</v>
      </c>
      <c r="K9" s="9"/>
      <c r="L9" s="9"/>
      <c r="M9" s="9"/>
      <c r="N9" s="9"/>
      <c r="O9" s="9"/>
      <c r="P9" s="9"/>
      <c r="Q9" s="9"/>
      <c r="R9" s="9"/>
    </row>
    <row r="10" spans="1:18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>
        <v>42.5</v>
      </c>
      <c r="I10" s="31">
        <v>42.4</v>
      </c>
      <c r="J10" s="31">
        <v>42.95</v>
      </c>
      <c r="K10" s="31"/>
      <c r="L10" s="31"/>
      <c r="M10" s="31"/>
      <c r="N10" s="31"/>
      <c r="O10" s="31"/>
      <c r="P10" s="31"/>
      <c r="Q10" s="31"/>
      <c r="R10" s="31"/>
    </row>
    <row r="11" spans="1:18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>
        <v>66.5</v>
      </c>
      <c r="I11" s="31">
        <v>69.099999999999994</v>
      </c>
      <c r="J11" s="31">
        <v>69.099999999999994</v>
      </c>
      <c r="K11" s="31"/>
      <c r="L11" s="31"/>
      <c r="M11" s="31"/>
      <c r="N11" s="31"/>
      <c r="O11" s="31"/>
      <c r="P11" s="31"/>
      <c r="Q11" s="31"/>
      <c r="R11" s="31"/>
    </row>
    <row r="12" spans="1:18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>
        <v>93.45</v>
      </c>
      <c r="I12" s="31">
        <v>92.9</v>
      </c>
      <c r="J12" s="31">
        <v>93.1</v>
      </c>
      <c r="K12" s="31"/>
      <c r="L12" s="31"/>
      <c r="M12" s="31"/>
      <c r="N12" s="31"/>
      <c r="O12" s="31"/>
      <c r="P12" s="31"/>
      <c r="Q12" s="31"/>
      <c r="R12" s="31"/>
    </row>
    <row r="13" spans="1:18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>
        <v>138.65</v>
      </c>
      <c r="I13" s="31">
        <v>137.1</v>
      </c>
      <c r="J13" s="31">
        <v>138.35</v>
      </c>
      <c r="K13" s="31"/>
      <c r="L13" s="31"/>
      <c r="M13" s="31"/>
      <c r="N13" s="31"/>
      <c r="O13" s="31"/>
      <c r="P13" s="31"/>
      <c r="Q13" s="31"/>
      <c r="R13" s="31"/>
    </row>
    <row r="14" spans="1:18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>
        <v>82.45</v>
      </c>
      <c r="I14" s="31">
        <v>80.2</v>
      </c>
      <c r="J14" s="31">
        <v>80</v>
      </c>
      <c r="K14" s="31"/>
      <c r="L14" s="31"/>
      <c r="M14" s="31"/>
      <c r="N14" s="31"/>
      <c r="O14" s="31"/>
      <c r="P14" s="31"/>
      <c r="Q14" s="31"/>
      <c r="R14" s="31"/>
    </row>
    <row r="15" spans="1:18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>
        <v>53.8</v>
      </c>
      <c r="I15" s="31">
        <v>54</v>
      </c>
      <c r="J15" s="31">
        <v>54.75</v>
      </c>
      <c r="K15" s="31"/>
      <c r="L15" s="31"/>
      <c r="M15" s="31"/>
      <c r="N15" s="31"/>
      <c r="O15" s="31"/>
      <c r="P15" s="31"/>
      <c r="Q15" s="31"/>
      <c r="R15" s="31"/>
    </row>
    <row r="16" spans="1:18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>
        <v>31.95</v>
      </c>
      <c r="I16" s="31">
        <v>32.700000000000003</v>
      </c>
      <c r="J16" s="31">
        <v>32.4</v>
      </c>
      <c r="K16" s="31"/>
      <c r="L16" s="31"/>
      <c r="M16" s="31"/>
      <c r="N16" s="31"/>
      <c r="O16" s="31"/>
      <c r="P16" s="31"/>
      <c r="Q16" s="31"/>
      <c r="R16" s="31"/>
    </row>
    <row r="17" spans="1:18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>
        <v>34.049999999999997</v>
      </c>
      <c r="I17" s="31">
        <v>33.65</v>
      </c>
      <c r="J17" s="31">
        <v>36.4</v>
      </c>
      <c r="K17" s="31"/>
      <c r="L17" s="31"/>
      <c r="M17" s="31"/>
      <c r="N17" s="31"/>
      <c r="O17" s="31"/>
      <c r="P17" s="31"/>
      <c r="Q17" s="31"/>
      <c r="R17" s="31"/>
    </row>
    <row r="18" spans="1:18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>
        <v>559.75</v>
      </c>
      <c r="I18" s="31">
        <v>580.79999999999995</v>
      </c>
      <c r="J18" s="31">
        <v>600.79999999999995</v>
      </c>
      <c r="K18" s="31"/>
      <c r="L18" s="31"/>
      <c r="M18" s="31"/>
      <c r="N18" s="31"/>
      <c r="O18" s="31"/>
      <c r="P18" s="31"/>
      <c r="Q18" s="31"/>
      <c r="R18" s="31"/>
    </row>
    <row r="19" spans="1:18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>
        <v>485.2</v>
      </c>
      <c r="I19" s="31">
        <v>500.5</v>
      </c>
      <c r="J19" s="31">
        <v>493</v>
      </c>
      <c r="K19" s="31"/>
      <c r="L19" s="31"/>
      <c r="M19" s="31"/>
      <c r="N19" s="31"/>
      <c r="O19" s="31"/>
      <c r="P19" s="31"/>
      <c r="Q19" s="31"/>
      <c r="R19" s="31"/>
    </row>
    <row r="20" spans="1:18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>
        <v>195.75</v>
      </c>
      <c r="I20" s="31">
        <v>197</v>
      </c>
      <c r="J20" s="31">
        <v>210.7</v>
      </c>
      <c r="K20" s="31"/>
      <c r="L20" s="31"/>
      <c r="M20" s="31"/>
      <c r="N20" s="31"/>
      <c r="O20" s="31"/>
      <c r="P20" s="31"/>
      <c r="Q20" s="31"/>
      <c r="R20" s="31"/>
    </row>
    <row r="21" spans="1:18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>
        <v>450</v>
      </c>
      <c r="I21" s="31">
        <v>447.8</v>
      </c>
      <c r="J21" s="31">
        <v>464.55</v>
      </c>
      <c r="K21" s="31"/>
      <c r="L21" s="31"/>
      <c r="M21" s="31"/>
      <c r="N21" s="31"/>
      <c r="O21" s="31"/>
      <c r="P21" s="31"/>
      <c r="Q21" s="31"/>
      <c r="R21" s="31"/>
    </row>
    <row r="22" spans="1:18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>
        <v>741.05</v>
      </c>
      <c r="I22" s="31">
        <v>724.7</v>
      </c>
      <c r="J22" s="31">
        <v>726</v>
      </c>
      <c r="K22" s="31"/>
      <c r="L22" s="31"/>
      <c r="M22" s="31"/>
      <c r="N22" s="31"/>
      <c r="O22" s="31"/>
      <c r="P22" s="31"/>
      <c r="Q22" s="31"/>
      <c r="R22" s="31"/>
    </row>
    <row r="23" spans="1:18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>
        <v>423.4</v>
      </c>
      <c r="I23" s="31">
        <v>421.1</v>
      </c>
      <c r="J23" s="31">
        <v>417.5</v>
      </c>
      <c r="K23" s="31"/>
      <c r="L23" s="31"/>
      <c r="M23" s="31"/>
      <c r="N23" s="31"/>
      <c r="O23" s="31"/>
      <c r="P23" s="31"/>
      <c r="Q23" s="31"/>
      <c r="R23" s="31"/>
    </row>
    <row r="24" spans="1:18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>
        <v>86.5</v>
      </c>
      <c r="I24" s="5">
        <v>87.25</v>
      </c>
      <c r="J24" s="5">
        <v>86.4</v>
      </c>
      <c r="K24" s="5"/>
      <c r="L24" s="5"/>
      <c r="M24" s="5"/>
      <c r="N24" s="5"/>
      <c r="O24" s="5"/>
      <c r="P24" s="5"/>
      <c r="Q24" s="5"/>
      <c r="R24" s="5"/>
    </row>
    <row r="25" spans="1:18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>
        <v>84.45</v>
      </c>
      <c r="I25" s="5">
        <v>75.7</v>
      </c>
      <c r="J25" s="5">
        <v>68.75</v>
      </c>
      <c r="K25" s="5"/>
      <c r="L25" s="5"/>
      <c r="M25" s="5"/>
      <c r="N25" s="5"/>
      <c r="O25" s="5"/>
      <c r="P25" s="5"/>
      <c r="Q25" s="5"/>
      <c r="R25" s="5"/>
    </row>
    <row r="26" spans="1:18">
      <c r="A26" s="31" t="s">
        <v>166</v>
      </c>
      <c r="B26" s="31" t="s">
        <v>166</v>
      </c>
      <c r="C26" s="5"/>
      <c r="D26" s="5"/>
      <c r="E26" s="5"/>
      <c r="F26" s="5"/>
      <c r="G26" s="5"/>
      <c r="H26" s="5"/>
      <c r="I26" s="5">
        <v>255.75</v>
      </c>
      <c r="J26" s="5">
        <v>250.45</v>
      </c>
      <c r="K26" s="5"/>
      <c r="L26" s="5"/>
      <c r="M26" s="5"/>
      <c r="N26" s="5"/>
      <c r="O26" s="5"/>
      <c r="P26" s="5"/>
      <c r="Q26" s="5"/>
      <c r="R26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B1" workbookViewId="0">
      <selection activeCell="I39" sqref="I39"/>
    </sheetView>
  </sheetViews>
  <sheetFormatPr defaultColWidth="17.85546875" defaultRowHeight="1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>
      <c r="G13" s="8" t="s">
        <v>5</v>
      </c>
      <c r="H13" s="8">
        <v>1337000</v>
      </c>
      <c r="J13" s="13" t="s">
        <v>73</v>
      </c>
      <c r="K13" s="15">
        <v>750</v>
      </c>
    </row>
    <row r="14" spans="1:17">
      <c r="D14" s="22"/>
      <c r="J14" s="13" t="s">
        <v>74</v>
      </c>
      <c r="K14" s="15">
        <v>2000</v>
      </c>
      <c r="P14" s="34"/>
    </row>
    <row r="15" spans="1:17">
      <c r="D15" s="22"/>
      <c r="J15" s="13" t="s">
        <v>75</v>
      </c>
      <c r="K15" s="15">
        <v>13000</v>
      </c>
    </row>
    <row r="16" spans="1:17">
      <c r="D16" s="22"/>
      <c r="J16" s="13" t="s">
        <v>76</v>
      </c>
      <c r="K16" s="15">
        <v>500</v>
      </c>
    </row>
    <row r="17" spans="4:11">
      <c r="J17" s="13" t="s">
        <v>66</v>
      </c>
      <c r="K17" s="15">
        <v>500</v>
      </c>
    </row>
    <row r="18" spans="4:11">
      <c r="J18" s="13" t="s">
        <v>77</v>
      </c>
      <c r="K18" s="15">
        <v>500</v>
      </c>
    </row>
    <row r="19" spans="4:11">
      <c r="J19" s="13" t="s">
        <v>78</v>
      </c>
      <c r="K19" s="15">
        <v>2000</v>
      </c>
    </row>
    <row r="20" spans="4:11">
      <c r="J20" s="13" t="s">
        <v>26</v>
      </c>
      <c r="K20" s="15">
        <v>6000</v>
      </c>
    </row>
    <row r="21" spans="4:11">
      <c r="J21" s="13" t="s">
        <v>79</v>
      </c>
      <c r="K21" s="15">
        <v>5000</v>
      </c>
    </row>
    <row r="22" spans="4:11">
      <c r="J22" s="13" t="s">
        <v>80</v>
      </c>
      <c r="K22" s="15">
        <v>15000</v>
      </c>
    </row>
    <row r="23" spans="4:11">
      <c r="J23" s="13" t="s">
        <v>81</v>
      </c>
      <c r="K23" s="15">
        <v>20000</v>
      </c>
    </row>
    <row r="24" spans="4:11">
      <c r="J24" s="13" t="s">
        <v>82</v>
      </c>
      <c r="K24" s="15">
        <v>40000</v>
      </c>
    </row>
    <row r="25" spans="4:11">
      <c r="J25" s="13" t="s">
        <v>83</v>
      </c>
      <c r="K25" s="15">
        <v>10000</v>
      </c>
    </row>
    <row r="26" spans="4:11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M3" sqref="M3:N11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366.45000000000039</v>
      </c>
    </row>
    <row r="2" spans="1:17" ht="15" customHeight="1">
      <c r="A2" s="5" t="s">
        <v>39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131</v>
      </c>
      <c r="M2" s="43" t="s">
        <v>156</v>
      </c>
      <c r="N2" s="43"/>
      <c r="O2" s="43"/>
      <c r="P2" s="43"/>
      <c r="Q2" s="5" t="s">
        <v>165</v>
      </c>
    </row>
    <row r="3" spans="1:17" ht="15" customHeight="1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  <c r="Q3" s="5"/>
    </row>
    <row r="4" spans="1:17" ht="15" customHeight="1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  <c r="Q4" s="5"/>
    </row>
    <row r="5" spans="1:17" ht="15" customHeight="1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30" t="s">
        <v>39</v>
      </c>
      <c r="N5" s="5">
        <v>2</v>
      </c>
      <c r="O5" s="5">
        <v>287</v>
      </c>
      <c r="P5" s="5">
        <f t="shared" si="3"/>
        <v>574</v>
      </c>
      <c r="Q5" s="5"/>
    </row>
    <row r="6" spans="1:17" ht="15" customHeight="1">
      <c r="A6" s="5" t="s">
        <v>110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8">
        <v>42802</v>
      </c>
      <c r="M6" s="36" t="s">
        <v>152</v>
      </c>
      <c r="N6" s="5">
        <v>1</v>
      </c>
      <c r="O6" s="5">
        <v>1600</v>
      </c>
      <c r="P6" s="5">
        <f t="shared" si="3"/>
        <v>1600</v>
      </c>
      <c r="Q6" s="5"/>
    </row>
    <row r="7" spans="1:17" ht="15" customHeight="1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8">
        <v>42924</v>
      </c>
      <c r="M7" s="36" t="s">
        <v>153</v>
      </c>
      <c r="N7" s="5">
        <v>2</v>
      </c>
      <c r="O7" s="5">
        <v>250</v>
      </c>
      <c r="P7" s="5">
        <f t="shared" si="3"/>
        <v>500</v>
      </c>
      <c r="Q7" s="5"/>
    </row>
    <row r="8" spans="1:17" ht="15" customHeight="1">
      <c r="A8" s="31" t="s">
        <v>132</v>
      </c>
      <c r="B8" s="5">
        <v>762</v>
      </c>
      <c r="C8" s="5">
        <v>2</v>
      </c>
      <c r="D8" s="5">
        <f t="shared" ref="D8:D17" si="4">B8*C8</f>
        <v>1524</v>
      </c>
      <c r="E8" s="5"/>
      <c r="F8" s="5"/>
      <c r="G8" s="5">
        <f t="shared" si="1"/>
        <v>0</v>
      </c>
      <c r="H8" s="5"/>
      <c r="M8" s="36" t="s">
        <v>154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6" t="s">
        <v>155</v>
      </c>
      <c r="N9" s="5">
        <v>2</v>
      </c>
      <c r="O9" s="5">
        <v>63</v>
      </c>
      <c r="P9" s="5">
        <f t="shared" si="3"/>
        <v>126</v>
      </c>
      <c r="Q9" s="5"/>
    </row>
    <row r="10" spans="1:17" ht="15" customHeight="1">
      <c r="A10" s="5" t="s">
        <v>137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7" t="s">
        <v>160</v>
      </c>
      <c r="N10" s="29">
        <v>2</v>
      </c>
      <c r="O10" s="29">
        <v>60</v>
      </c>
      <c r="P10" s="29">
        <f t="shared" si="3"/>
        <v>120</v>
      </c>
      <c r="Q10" s="5"/>
    </row>
    <row r="11" spans="1:17" ht="15" customHeight="1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6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>
      <c r="A13" s="5" t="s">
        <v>106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>
      <c r="A14" s="5" t="s">
        <v>144</v>
      </c>
      <c r="B14" s="5">
        <v>34.25</v>
      </c>
      <c r="C14" s="5">
        <v>180</v>
      </c>
      <c r="D14" s="5">
        <f t="shared" si="4"/>
        <v>6165</v>
      </c>
      <c r="E14" s="5"/>
      <c r="F14" s="5"/>
      <c r="G14" s="5">
        <f t="shared" si="1"/>
        <v>0</v>
      </c>
      <c r="H14" s="5"/>
    </row>
    <row r="15" spans="1:17" ht="15" customHeight="1">
      <c r="A15" s="5" t="s">
        <v>164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>
      <c r="A16" s="31" t="s">
        <v>106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>
      <c r="A17" s="31" t="s">
        <v>175</v>
      </c>
      <c r="B17" s="5">
        <v>464</v>
      </c>
      <c r="C17" s="5">
        <v>10</v>
      </c>
      <c r="D17" s="5">
        <f t="shared" si="4"/>
        <v>4640</v>
      </c>
      <c r="E17" s="5"/>
      <c r="F17" s="5"/>
      <c r="G17" s="5">
        <f t="shared" si="1"/>
        <v>0</v>
      </c>
      <c r="H17" s="5"/>
    </row>
    <row r="18" spans="1:8" ht="15" customHeight="1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>
      <c r="A19" s="5"/>
      <c r="B19" s="5"/>
      <c r="C19" s="5"/>
      <c r="D19" s="5"/>
      <c r="E19" s="5"/>
      <c r="F19" s="5"/>
      <c r="G19" s="5"/>
      <c r="H19" s="5"/>
    </row>
    <row r="20" spans="1:8" ht="15" customHeight="1">
      <c r="A20" s="5"/>
      <c r="B20" s="5"/>
      <c r="C20" s="5"/>
      <c r="D20" s="5"/>
      <c r="E20" s="5"/>
      <c r="F20" s="5"/>
      <c r="G20" s="5"/>
      <c r="H20" s="5"/>
    </row>
    <row r="21" spans="1:8" ht="15" customHeight="1">
      <c r="A21" s="5"/>
      <c r="B21" s="5"/>
      <c r="C21" s="5"/>
      <c r="D21" s="5"/>
      <c r="E21" s="5"/>
      <c r="F21" s="5"/>
      <c r="G21" s="5"/>
      <c r="H21" s="5"/>
    </row>
    <row r="22" spans="1:8" ht="15" customHeight="1">
      <c r="A22" s="5"/>
      <c r="B22" s="5"/>
      <c r="C22" s="5"/>
      <c r="D22" s="5"/>
      <c r="E22" s="5"/>
      <c r="F22" s="5"/>
      <c r="G22" s="5"/>
      <c r="H22" s="5"/>
    </row>
    <row r="23" spans="1:8" ht="15" customHeight="1">
      <c r="A23" s="5"/>
      <c r="B23" s="5"/>
      <c r="C23" s="5"/>
      <c r="D23" s="5"/>
      <c r="E23" s="5"/>
      <c r="F23" s="5"/>
      <c r="G23" s="5"/>
      <c r="H23" s="5"/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111</v>
      </c>
      <c r="B2" s="5">
        <v>36.5</v>
      </c>
      <c r="D2" s="31" t="s">
        <v>128</v>
      </c>
      <c r="E2" s="5">
        <v>41.5</v>
      </c>
    </row>
    <row r="3" spans="1: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>
      <c r="A5" s="5" t="s">
        <v>114</v>
      </c>
      <c r="B5" s="5">
        <v>1</v>
      </c>
      <c r="D5" s="5" t="s">
        <v>114</v>
      </c>
      <c r="E5" s="5">
        <v>1</v>
      </c>
    </row>
    <row r="6" spans="1: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>
      <c r="A9" s="5" t="s">
        <v>117</v>
      </c>
      <c r="B9" s="5">
        <v>0.18</v>
      </c>
      <c r="D9" s="5" t="s">
        <v>117</v>
      </c>
      <c r="E9" s="5">
        <v>0.18</v>
      </c>
    </row>
    <row r="10" spans="1: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>
      <c r="A11" s="5" t="s">
        <v>121</v>
      </c>
      <c r="B11" s="5">
        <v>1E-3</v>
      </c>
      <c r="D11" s="5" t="s">
        <v>121</v>
      </c>
      <c r="E11" s="5">
        <v>1E-3</v>
      </c>
    </row>
    <row r="12" spans="1: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2:B7"/>
    </sheetView>
  </sheetViews>
  <sheetFormatPr defaultRowHeight="1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>
      <c r="A1" s="30" t="s">
        <v>142</v>
      </c>
      <c r="B1" s="30" t="s">
        <v>1</v>
      </c>
      <c r="C1" s="30" t="s">
        <v>0</v>
      </c>
      <c r="E1" s="12" t="s">
        <v>159</v>
      </c>
      <c r="F1" s="5">
        <v>1475389</v>
      </c>
    </row>
    <row r="2" spans="1:6">
      <c r="A2" s="5" t="s">
        <v>141</v>
      </c>
      <c r="B2" s="5">
        <v>7600</v>
      </c>
      <c r="C2" s="35">
        <v>42941</v>
      </c>
      <c r="E2" s="12" t="s">
        <v>157</v>
      </c>
      <c r="F2" s="5">
        <f>SUM(B2:B200)</f>
        <v>514993</v>
      </c>
    </row>
    <row r="3" spans="1:6">
      <c r="A3" s="12" t="s">
        <v>64</v>
      </c>
      <c r="B3" s="5">
        <v>50000</v>
      </c>
      <c r="C3" s="35">
        <v>42948</v>
      </c>
      <c r="E3" s="12" t="s">
        <v>9</v>
      </c>
      <c r="F3" s="5">
        <f>F1-F2</f>
        <v>960396</v>
      </c>
    </row>
    <row r="4" spans="1:6">
      <c r="A4" s="12" t="s">
        <v>25</v>
      </c>
      <c r="B4" s="5">
        <v>23000</v>
      </c>
      <c r="C4" s="35">
        <v>42948</v>
      </c>
    </row>
    <row r="5" spans="1:6">
      <c r="A5" s="12" t="s">
        <v>88</v>
      </c>
      <c r="B5" s="5">
        <v>25000</v>
      </c>
      <c r="C5" s="35">
        <v>42948</v>
      </c>
    </row>
    <row r="6" spans="1:6">
      <c r="A6" s="12" t="s">
        <v>158</v>
      </c>
      <c r="B6" s="5">
        <v>100000</v>
      </c>
      <c r="C6" s="35">
        <v>42941</v>
      </c>
    </row>
    <row r="7" spans="1:6">
      <c r="A7" s="12" t="s">
        <v>159</v>
      </c>
      <c r="B7" s="5">
        <v>309393</v>
      </c>
      <c r="C7" s="35">
        <v>42949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41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9">
        <v>42522</v>
      </c>
      <c r="B1">
        <v>5800</v>
      </c>
      <c r="C1" s="40">
        <v>2185</v>
      </c>
    </row>
    <row r="2" spans="1:6">
      <c r="A2" s="39">
        <v>42552</v>
      </c>
      <c r="B2">
        <v>5800</v>
      </c>
      <c r="C2" s="40">
        <v>2185</v>
      </c>
    </row>
    <row r="3" spans="1:6">
      <c r="A3" s="39">
        <v>42583</v>
      </c>
      <c r="B3">
        <v>5800</v>
      </c>
      <c r="C3" s="40">
        <v>2185</v>
      </c>
    </row>
    <row r="4" spans="1:6">
      <c r="A4" s="39"/>
      <c r="B4">
        <v>5800</v>
      </c>
      <c r="C4" s="40">
        <v>2185</v>
      </c>
    </row>
    <row r="5" spans="1:6">
      <c r="A5" s="39"/>
      <c r="B5">
        <v>5800</v>
      </c>
      <c r="C5" s="40">
        <v>2185</v>
      </c>
      <c r="E5" t="s">
        <v>167</v>
      </c>
      <c r="F5">
        <v>250000</v>
      </c>
    </row>
    <row r="6" spans="1:6">
      <c r="A6" s="39"/>
      <c r="B6">
        <v>5800</v>
      </c>
      <c r="C6" s="40">
        <v>2185</v>
      </c>
      <c r="E6" t="s">
        <v>169</v>
      </c>
      <c r="F6">
        <f>SUM(B:B)</f>
        <v>348000</v>
      </c>
    </row>
    <row r="7" spans="1:6">
      <c r="B7">
        <v>5800</v>
      </c>
      <c r="C7" s="40">
        <v>2185</v>
      </c>
      <c r="E7" t="s">
        <v>170</v>
      </c>
      <c r="F7">
        <f>F6-F5</f>
        <v>98000</v>
      </c>
    </row>
    <row r="8" spans="1:6">
      <c r="A8" s="39">
        <v>42736</v>
      </c>
      <c r="B8">
        <v>5800</v>
      </c>
      <c r="C8" s="40">
        <v>2185</v>
      </c>
    </row>
    <row r="9" spans="1:6">
      <c r="B9">
        <v>5800</v>
      </c>
      <c r="C9" s="40">
        <v>2185</v>
      </c>
      <c r="E9" t="s">
        <v>168</v>
      </c>
      <c r="F9">
        <v>87000</v>
      </c>
    </row>
    <row r="10" spans="1:6">
      <c r="B10">
        <v>5800</v>
      </c>
      <c r="C10" s="40">
        <v>2185</v>
      </c>
      <c r="E10" s="42" t="s">
        <v>174</v>
      </c>
      <c r="F10">
        <v>178149</v>
      </c>
    </row>
    <row r="11" spans="1:6">
      <c r="B11">
        <v>5800</v>
      </c>
      <c r="C11" s="40">
        <v>2185</v>
      </c>
      <c r="E11" t="s">
        <v>171</v>
      </c>
      <c r="F11">
        <f>F5-F10</f>
        <v>71851</v>
      </c>
    </row>
    <row r="12" spans="1:6">
      <c r="B12">
        <v>5800</v>
      </c>
      <c r="C12" s="40">
        <v>2185</v>
      </c>
      <c r="E12" t="s">
        <v>172</v>
      </c>
      <c r="F12">
        <f>F9-F11</f>
        <v>15149</v>
      </c>
    </row>
    <row r="13" spans="1:6">
      <c r="B13">
        <v>5800</v>
      </c>
      <c r="C13" s="40">
        <v>2185</v>
      </c>
      <c r="E13" s="42" t="s">
        <v>173</v>
      </c>
      <c r="F13">
        <v>261000</v>
      </c>
    </row>
    <row r="14" spans="1:6">
      <c r="B14">
        <v>5800</v>
      </c>
      <c r="C14" s="40">
        <v>2185</v>
      </c>
      <c r="E14" s="42"/>
    </row>
    <row r="15" spans="1:6">
      <c r="A15" s="39">
        <v>42948</v>
      </c>
      <c r="B15">
        <v>5800</v>
      </c>
      <c r="C15" s="40">
        <v>2185</v>
      </c>
    </row>
    <row r="16" spans="1:6">
      <c r="B16">
        <v>5800</v>
      </c>
      <c r="C16" s="41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9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9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9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9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2017-08-07T11:05:30Z</dcterms:modified>
</cp:coreProperties>
</file>