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5" i="5" l="1"/>
  <c r="B45" i="5"/>
  <c r="A46" i="5"/>
  <c r="B46" i="5"/>
  <c r="C46" i="5" l="1"/>
  <c r="C45" i="5"/>
  <c r="A44" i="5"/>
  <c r="B44" i="5"/>
  <c r="A43" i="5"/>
  <c r="B43" i="5"/>
  <c r="J42" i="9"/>
  <c r="B42" i="5"/>
  <c r="A42" i="5"/>
  <c r="C43" i="5" l="1"/>
  <c r="C44" i="5"/>
  <c r="C42" i="5"/>
  <c r="A41" i="5" l="1"/>
  <c r="B41" i="5"/>
  <c r="C41" i="5" l="1"/>
  <c r="A40" i="5"/>
  <c r="B40" i="5"/>
  <c r="C40" i="5" l="1"/>
  <c r="A39" i="5"/>
  <c r="B39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9" i="5"/>
  <c r="C30" i="5"/>
  <c r="C32" i="5"/>
  <c r="C34" i="5"/>
  <c r="C36" i="5"/>
  <c r="C38" i="5"/>
  <c r="C5" i="5"/>
  <c r="C9" i="5"/>
  <c r="C12" i="5"/>
  <c r="C16" i="5"/>
  <c r="C20" i="5"/>
  <c r="C24" i="5"/>
  <c r="C26" i="5"/>
  <c r="C28" i="5"/>
  <c r="C31" i="5"/>
  <c r="C33" i="5"/>
  <c r="C35" i="5"/>
  <c r="C37" i="5"/>
  <c r="C3" i="5"/>
  <c r="C7" i="5"/>
  <c r="C14" i="5"/>
  <c r="C18" i="5"/>
  <c r="C22" i="5"/>
  <c r="C39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<sst xmlns="http://schemas.openxmlformats.org/spreadsheetml/2006/main" count="455" uniqueCount="312">
  <si>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</si>
  <si>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</si>
  <si>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</si>
  <si>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</si>
  <si>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</si>
  <si>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</si>
  <si>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</si>
  <si>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</si>
  <si>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</si>
  <si>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</si>
  <si>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</si>
  <si>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</si>
  <si>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</si>
  <si>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</si>
  <si>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</si>
  <si>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</si>
  <si>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</si>
  <si>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</si>
  <si>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</si>
  <si>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</si>
  <si>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</si>
  <si>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</si>
  <si>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</si>
  <si>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</si>
  <si>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</si>
  <si>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</si>
  <si>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</si>
  <si>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</si>
  <si>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</si>
  <si>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</si>
  <si>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</si>
  <si>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</si>
  <si>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</si>
  <si>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</si>
  <si>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</si>
  <si>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</si>
  <si>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</si>
  <si>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</si>
  <si>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</si>
  <si>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</si>
  <si>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</si>
  <si>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</si>
  <si>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</si>
  <si>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</si>
  <si>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</si>
  <si>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</si>
  <si>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</si>
  <si>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</si>
  <si>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</si>
  <si>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</si>
  <si>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</si>
  <si>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</si>
  <si>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</si>
  <si>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</si>
  <si>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</si>
  <si>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</si>
  <si>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</si>
  <si>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</si>
  <si>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</si>
  <si>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</si>
  <si>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</si>
  <si>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</si>
  <si>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</si>
  <si>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</si>
  <si>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</si>
  <si>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</si>
  <si>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</si>
  <si>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</si>
  <si>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</si>
  <si>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</si>
  <si>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</si>
  <si>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</si>
  <si>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</si>
  <si>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</si>
  <si>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</si>
  <si>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</si>
  <si>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</si>
  <si>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</si>
  <si>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</si>
  <si>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</si>
  <si>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</si>
  <si>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</si>
  <si>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</si>
  <si>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</si>
  <si>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</si>
  <si>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</si>
  <si>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</si>
  <si>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</si>
  <si>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</si>
  <si>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</si>
  <si>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</si>
  <si>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</si>
  <si>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</si>
  <si>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</si>
  <si>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</si>
  <si>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</si>
  <si>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</si>
  <si>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</si>
  <si>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</si>
  <si>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</si>
  <si>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</si>
  <si>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</si>
  <si>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</si>
  <si>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</si>
  <si>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</si>
  <si>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</si>
  <si>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</si>
  <si>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</si>
  <si>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</si>
  <si>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</si>
  <si>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</si>
  <si>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</si>
  <si>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</si>
  <si>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</si>
  <si>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</si>
  <si>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</si>
  <si>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</si>
  <si>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</si>
  <si>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</si>
  <si>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</si>
  <si>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</si>
  <si>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</si>
  <si>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</si>
  <si>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</si>
  <si>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</si>
  <si>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</si>
  <si>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</si>
  <si>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</si>
  <si>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</si>
  <si>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</si>
  <si>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</si>
  <si>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</si>
  <si>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</si>
  <si>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</si>
  <si>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</si>
  <si>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</si>
  <si>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</si>
  <si>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</si>
  <si>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</si>
  <si>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</si>
  <si>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</si>
  <si>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</si>
  <si>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</si>
  <si>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</si>
  <si>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</si>
  <si>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</si>
  <si>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</si>
  <si>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</si>
  <si>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</si>
  <si>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</si>
  <si>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</si>
  <si>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</si>
  <si>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</si>
  <si>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</si>
  <si>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</si>
  <si>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</si>
  <si>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</si>
  <si>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</si>
  <si>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</si>
  <si>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</si>
  <si>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</si>
  <si>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</si>
  <si>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</si>
  <si>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</si>
  <si>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</si>
  <si>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</si>
  <si>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</si>
  <si>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</si>
  <si>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</si>
  <si>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</si>
  <si>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</si>
  <si>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</si>
  <si>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</si>
  <si>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</si>
  <si>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</si>
  <si>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</si>
  <si>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</si>
  <si>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</si>
  <si>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</si>
  <si>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</si>
  <si>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</si>
  <si>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</si>
  <si>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</si>
  <si>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</si>
  <si>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</si>
  <si>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</si>
  <si>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</si>
  <si>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</si>
  <si>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</si>
  <si>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</si>
  <si>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</si>
  <si>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</si>
  <si>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</si>
  <si>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</si>
  <si>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</si>
  <si>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</si>
  <si>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</si>
  <si>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</si>
  <si>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</si>
  <si>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</si>
  <si>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</si>
  <si>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</si>
  <si>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</si>
  <si>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</si>
  <si>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</si>
  <si>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</si>
  <si>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</si>
  <si>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</si>
  <si>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</si>
  <si>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</si>
  <si>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</si>
  <si>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</si>
  <si>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</si>
  <si>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</si>
  <si>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</si>
  <si>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</si>
  <si>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</si>
  <si>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</si>
  <si>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</si>
  <si>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</si>
  <si>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</si>
  <si>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</si>
  <si>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</si>
  <si>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</si>
  <si>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</si>
  <si>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</si>
  <si>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</si>
  <si>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</si>
  <si>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</si>
  <si>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</si>
  <si>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</si>
  <si>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</si>
  <si>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</si>
  <si>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</si>
  <si>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</si>
  <si>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</si>
  <si>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</si>
  <si>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</si>
  <si>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</si>
  <si>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</si>
  <si>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</si>
  <si>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</si>
  <si>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</si>
  <si>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</si>
  <si>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</si>
  <si>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</si>
  <si>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</si>
  <si>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</si>
  <si>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</si>
  <si>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</si>
  <si>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</si>
  <si>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</si>
  <si>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</si>
  <si>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</si>
  <si>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</si>
  <si>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</si>
  <si>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</si>
  <si>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</si>
  <si>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</si>
  <si>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</si>
  <si>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</si>
  <si>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</si>
  <si>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</si>
  <si>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</si>
  <si>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</si>
  <si>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</si>
  <si>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</si>
  <si>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</si>
  <si>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</si>
  <si>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</si>
  <si>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</si>
  <si>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</si>
  <si>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</si>
  <si>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</si>
  <si>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</si>
  <si>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</si>
  <si>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</si>
  <si>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</si>
  <si>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</si>
  <si>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</si>
  <si>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</si>
  <si>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</si>
  <si>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</si>
  <si>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</si>
  <si>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</si>
  <si>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</si>
  <si>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</si>
  <si>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</si>
  <si>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</si>
  <si>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</si>
  <si>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</si>
  <si>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</si>
  <si>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</si>
  <si>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</si>
  <si>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</si>
  <si>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</si>
  <si>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</si>
  <si>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</si>
  <si>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</si>
  <si>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</si>
  <si>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</si>
  <si>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</si>
  <si>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</si>
  <si>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</si>
  <si>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SOBHA</t>
  </si>
  <si>
    <t>RECLTD</t>
  </si>
  <si>
    <t xml:space="preserve">HAVELLS </t>
  </si>
  <si>
    <t>25/10/2017</t>
  </si>
  <si>
    <t>26/102017</t>
  </si>
  <si>
    <t>27/10/2017</t>
  </si>
  <si>
    <t>30/10/2017</t>
  </si>
  <si>
    <t>31/10/2017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</si>
</sst>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2" sqref="A22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95990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/>
      <c r="B22" s="20"/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462500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6"/>
  <sheetViews>
    <sheetView tabSelected="1" topLeftCell="A6" zoomScale="60" zoomScaleNormal="60" workbookViewId="0">
      <pane xSplit="4" topLeftCell="BH1" activePane="topRight" state="frozen"/>
      <selection pane="topRight" activeCell="BI46" sqref="BI46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5" width="12" bestFit="1" customWidth="1"/>
    <col min="66" max="67" width="12.5703125" bestFit="1" customWidth="1"/>
  </cols>
  <sheetData>
    <row r="1" spans="1:67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266</v>
      </c>
      <c r="AJ1" s="11" t="s">
        <v>267</v>
      </c>
      <c r="AK1" s="11" t="s">
        <v>268</v>
      </c>
      <c r="AL1" s="11" t="s">
        <v>269</v>
      </c>
      <c r="AM1" s="11" t="s">
        <v>270</v>
      </c>
      <c r="AN1" s="11" t="s">
        <v>271</v>
      </c>
      <c r="AO1" s="11" t="s">
        <v>272</v>
      </c>
      <c r="AP1" s="11" t="s">
        <v>278</v>
      </c>
      <c r="AQ1" s="11" t="s">
        <v>279</v>
      </c>
      <c r="AR1" s="11" t="s">
        <v>282</v>
      </c>
      <c r="AS1" s="11" t="s">
        <v>281</v>
      </c>
      <c r="AT1" s="11" t="s">
        <v>280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283</v>
      </c>
      <c r="BD1" s="11" t="s">
        <v>284</v>
      </c>
      <c r="BE1" s="11" t="s">
        <v>285</v>
      </c>
      <c r="BF1" s="51" t="s">
        <v>301</v>
      </c>
      <c r="BG1" s="51" t="s">
        <v>302</v>
      </c>
      <c r="BH1" s="51" t="s">
        <v>307</v>
      </c>
      <c r="BI1" s="51" t="s">
        <v>308</v>
      </c>
      <c r="BJ1" s="51" t="s">
        <v>309</v>
      </c>
      <c r="BK1" s="51" t="s">
        <v>310</v>
      </c>
      <c r="BL1" s="51" t="s">
        <v>311</v>
      </c>
      <c r="BM1" s="51">
        <v>42746</v>
      </c>
      <c r="BN1" s="51">
        <v>42777</v>
      </c>
      <c r="BO1" s="51">
        <v>42805</v>
      </c>
    </row>
    <row r="2" spans="1:67" x14ac:dyDescent="0.25">
      <c r="A2" s="12">
        <f t="shared" ref="A2:A39" si="0">MIN(E2:ZY2)</f>
        <v>243.6</v>
      </c>
      <c r="B2" s="12">
        <f t="shared" ref="B2:B35" si="1">MAX(E2:ZY2)</f>
        <v>322.95</v>
      </c>
      <c r="C2" s="12">
        <f>B2-A2</f>
        <v>79.349999999999994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/>
      <c r="BK2" s="5"/>
      <c r="BL2" s="5"/>
      <c r="BM2" s="5"/>
      <c r="BN2" s="5"/>
      <c r="BO2" s="5"/>
    </row>
    <row r="3" spans="1:67" x14ac:dyDescent="0.25">
      <c r="A3" s="12">
        <f t="shared" si="0"/>
        <v>262.7</v>
      </c>
      <c r="B3" s="12">
        <f t="shared" si="1"/>
        <v>305.35000000000002</v>
      </c>
      <c r="C3" s="12">
        <f t="shared" ref="C3:C39" si="2">B3-A3</f>
        <v>42.650000000000034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/>
      <c r="BK3" s="5"/>
      <c r="BL3" s="5"/>
      <c r="BM3" s="5"/>
      <c r="BN3" s="5"/>
      <c r="BO3" s="5"/>
    </row>
    <row r="4" spans="1:67" x14ac:dyDescent="0.25">
      <c r="A4" s="12">
        <f t="shared" si="0"/>
        <v>259.45</v>
      </c>
      <c r="B4" s="12">
        <f t="shared" si="1"/>
        <v>291.7</v>
      </c>
      <c r="C4" s="12">
        <f t="shared" si="2"/>
        <v>32.25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/>
      <c r="BK4" s="5"/>
      <c r="BL4" s="5"/>
      <c r="BM4" s="5"/>
      <c r="BN4" s="5"/>
      <c r="BO4" s="5"/>
    </row>
    <row r="5" spans="1:67" x14ac:dyDescent="0.25">
      <c r="A5" s="12">
        <f t="shared" si="0"/>
        <v>786.25</v>
      </c>
      <c r="B5" s="12">
        <f t="shared" si="1"/>
        <v>944.95</v>
      </c>
      <c r="C5" s="12">
        <f t="shared" si="2"/>
        <v>158.70000000000005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/>
      <c r="BK5" s="5"/>
      <c r="BL5" s="5"/>
      <c r="BM5" s="5"/>
      <c r="BN5" s="5"/>
      <c r="BO5" s="5"/>
    </row>
    <row r="6" spans="1:67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/>
      <c r="BK6" s="5"/>
      <c r="BL6" s="5"/>
      <c r="BM6" s="5"/>
      <c r="BN6" s="5"/>
      <c r="BO6" s="5"/>
    </row>
    <row r="7" spans="1:67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/>
      <c r="BK7" s="5"/>
      <c r="BL7" s="5"/>
      <c r="BM7" s="5"/>
      <c r="BN7" s="5"/>
      <c r="BO7" s="5"/>
    </row>
    <row r="8" spans="1:67" x14ac:dyDescent="0.25">
      <c r="A8" s="12">
        <f t="shared" si="0"/>
        <v>53.4</v>
      </c>
      <c r="B8" s="12">
        <f t="shared" si="1"/>
        <v>76.849999999999994</v>
      </c>
      <c r="C8" s="12">
        <f t="shared" si="2"/>
        <v>23.449999999999996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/>
      <c r="BK8" s="5"/>
      <c r="BL8" s="5"/>
      <c r="BM8" s="5"/>
      <c r="BN8" s="5"/>
      <c r="BO8" s="5"/>
    </row>
    <row r="9" spans="1:67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/>
      <c r="BK9" s="28"/>
      <c r="BL9" s="28"/>
      <c r="BM9" s="28"/>
      <c r="BN9" s="28"/>
      <c r="BO9" s="28"/>
    </row>
    <row r="10" spans="1:67" x14ac:dyDescent="0.25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/>
      <c r="BK10" s="5"/>
      <c r="BL10" s="5"/>
      <c r="BM10" s="5"/>
      <c r="BN10" s="5"/>
      <c r="BO10" s="5"/>
    </row>
    <row r="11" spans="1:67" x14ac:dyDescent="0.25">
      <c r="A11" s="12">
        <f t="shared" si="0"/>
        <v>72.650000000000006</v>
      </c>
      <c r="B11" s="12">
        <f t="shared" si="1"/>
        <v>99.1</v>
      </c>
      <c r="C11" s="12">
        <f t="shared" si="2"/>
        <v>26.449999999999989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/>
      <c r="BK11" s="5"/>
      <c r="BL11" s="5"/>
      <c r="BM11" s="5"/>
      <c r="BN11" s="5"/>
      <c r="BO11" s="5"/>
    </row>
    <row r="12" spans="1:67" x14ac:dyDescent="0.25">
      <c r="A12" s="12">
        <f t="shared" si="0"/>
        <v>82.65</v>
      </c>
      <c r="B12" s="12">
        <f t="shared" si="1"/>
        <v>96</v>
      </c>
      <c r="C12" s="12">
        <f t="shared" si="2"/>
        <v>13.349999999999994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/>
      <c r="BK12" s="5"/>
      <c r="BL12" s="5"/>
      <c r="BM12" s="5"/>
      <c r="BN12" s="5"/>
      <c r="BO12" s="5"/>
    </row>
    <row r="13" spans="1:67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/>
      <c r="BK13" s="5"/>
      <c r="BL13" s="5"/>
      <c r="BM13" s="5"/>
      <c r="BN13" s="5"/>
      <c r="BO13" s="5"/>
    </row>
    <row r="14" spans="1:67" x14ac:dyDescent="0.25">
      <c r="A14" s="12">
        <f t="shared" si="0"/>
        <v>29.75</v>
      </c>
      <c r="B14" s="12">
        <f t="shared" si="1"/>
        <v>33.200000000000003</v>
      </c>
      <c r="C14" s="12">
        <f t="shared" si="2"/>
        <v>3.4500000000000028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/>
      <c r="BK14" s="5"/>
      <c r="BL14" s="5"/>
      <c r="BM14" s="5"/>
      <c r="BN14" s="5"/>
      <c r="BO14" s="5"/>
    </row>
    <row r="15" spans="1:67" x14ac:dyDescent="0.25">
      <c r="A15" s="12">
        <f t="shared" si="0"/>
        <v>26.5</v>
      </c>
      <c r="B15" s="12">
        <f t="shared" si="1"/>
        <v>36.4</v>
      </c>
      <c r="C15" s="12">
        <f t="shared" si="2"/>
        <v>9.8999999999999986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/>
      <c r="BK15" s="5"/>
      <c r="BL15" s="5"/>
      <c r="BM15" s="5"/>
      <c r="BN15" s="5"/>
      <c r="BO15" s="5"/>
    </row>
    <row r="16" spans="1:67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/>
      <c r="BK16" s="5"/>
      <c r="BL16" s="5"/>
      <c r="BM16" s="5"/>
      <c r="BN16" s="5"/>
      <c r="BO16" s="5"/>
    </row>
    <row r="17" spans="1:67" x14ac:dyDescent="0.25">
      <c r="A17" s="12">
        <f t="shared" si="0"/>
        <v>433</v>
      </c>
      <c r="B17" s="12">
        <f t="shared" si="1"/>
        <v>515</v>
      </c>
      <c r="C17" s="12">
        <f t="shared" si="2"/>
        <v>82</v>
      </c>
      <c r="D17" s="44" t="s">
        <v>26</v>
      </c>
      <c r="E17" s="28">
        <v>515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/>
      <c r="BK17" s="5"/>
      <c r="BL17" s="5"/>
      <c r="BM17" s="5"/>
      <c r="BN17" s="5"/>
      <c r="BO17" s="5"/>
    </row>
    <row r="18" spans="1:67" x14ac:dyDescent="0.25">
      <c r="A18" s="12">
        <f t="shared" si="0"/>
        <v>178.8</v>
      </c>
      <c r="B18" s="12">
        <f t="shared" si="1"/>
        <v>297.25</v>
      </c>
      <c r="C18" s="12">
        <f t="shared" si="2"/>
        <v>118.44999999999999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/>
      <c r="BK18" s="5"/>
      <c r="BL18" s="5"/>
      <c r="BM18" s="5"/>
      <c r="BN18" s="5"/>
      <c r="BO18" s="5"/>
    </row>
    <row r="19" spans="1:67" x14ac:dyDescent="0.25">
      <c r="A19" s="12">
        <f t="shared" si="0"/>
        <v>440.7</v>
      </c>
      <c r="B19" s="12">
        <f t="shared" si="1"/>
        <v>547.95000000000005</v>
      </c>
      <c r="C19" s="12">
        <f t="shared" si="2"/>
        <v>107.25000000000006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/>
      <c r="BK19" s="5"/>
      <c r="BL19" s="5"/>
      <c r="BM19" s="5"/>
      <c r="BN19" s="5"/>
      <c r="BO19" s="5"/>
    </row>
    <row r="20" spans="1:67" x14ac:dyDescent="0.25">
      <c r="A20" s="12">
        <f t="shared" si="0"/>
        <v>677</v>
      </c>
      <c r="B20" s="12">
        <f t="shared" si="1"/>
        <v>768.55</v>
      </c>
      <c r="C20" s="12">
        <f t="shared" si="2"/>
        <v>91.549999999999955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/>
      <c r="BK20" s="5"/>
      <c r="BL20" s="5"/>
      <c r="BM20" s="5"/>
      <c r="BN20" s="5"/>
      <c r="BO20" s="5"/>
    </row>
    <row r="21" spans="1:67" ht="15.75" customHeight="1" x14ac:dyDescent="0.25">
      <c r="A21" s="12">
        <f t="shared" si="0"/>
        <v>376.7</v>
      </c>
      <c r="B21" s="12">
        <f t="shared" si="1"/>
        <v>514.79999999999995</v>
      </c>
      <c r="C21" s="12">
        <f t="shared" si="2"/>
        <v>138.09999999999997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/>
      <c r="BK21" s="5"/>
      <c r="BL21" s="5"/>
      <c r="BM21" s="5"/>
      <c r="BN21" s="5"/>
      <c r="BO21" s="5"/>
    </row>
    <row r="22" spans="1:67" ht="15.75" customHeight="1" x14ac:dyDescent="0.25">
      <c r="A22" s="12">
        <f t="shared" si="0"/>
        <v>315.2</v>
      </c>
      <c r="B22" s="12">
        <f t="shared" si="1"/>
        <v>372.55</v>
      </c>
      <c r="C22" s="12">
        <f t="shared" si="2"/>
        <v>57.350000000000023</v>
      </c>
      <c r="D22" s="44" t="s">
        <v>275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/>
      <c r="BK22" s="5"/>
      <c r="BL22" s="5"/>
      <c r="BM22" s="5"/>
      <c r="BN22" s="5"/>
      <c r="BO22" s="5"/>
    </row>
    <row r="23" spans="1:67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/>
      <c r="BK23" s="5"/>
      <c r="BL23" s="5"/>
      <c r="BM23" s="5"/>
      <c r="BN23" s="5"/>
      <c r="BO23" s="5"/>
    </row>
    <row r="24" spans="1:67" ht="14.25" customHeight="1" x14ac:dyDescent="0.25">
      <c r="A24" s="12">
        <f t="shared" si="0"/>
        <v>210.65</v>
      </c>
      <c r="B24" s="12">
        <f t="shared" si="1"/>
        <v>255.75</v>
      </c>
      <c r="C24" s="12">
        <f t="shared" si="2"/>
        <v>45.099999999999994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/>
      <c r="BK24" s="5"/>
      <c r="BL24" s="5"/>
      <c r="BM24" s="5"/>
      <c r="BN24" s="5"/>
      <c r="BO24" s="5"/>
    </row>
    <row r="25" spans="1:67" x14ac:dyDescent="0.25">
      <c r="A25" s="12">
        <f t="shared" si="0"/>
        <v>876</v>
      </c>
      <c r="B25" s="12">
        <f t="shared" si="1"/>
        <v>950</v>
      </c>
      <c r="C25" s="12">
        <f t="shared" si="2"/>
        <v>74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/>
      <c r="BK25" s="5"/>
      <c r="BL25" s="5"/>
      <c r="BM25" s="5"/>
      <c r="BN25" s="5"/>
      <c r="BO25" s="5"/>
    </row>
    <row r="26" spans="1:67" x14ac:dyDescent="0.25">
      <c r="A26" s="12">
        <f t="shared" si="0"/>
        <v>83.1</v>
      </c>
      <c r="B26" s="12">
        <f t="shared" si="1"/>
        <v>96</v>
      </c>
      <c r="C26" s="12">
        <f t="shared" si="2"/>
        <v>12.900000000000006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/>
      <c r="BK26" s="5"/>
      <c r="BL26" s="5"/>
      <c r="BM26" s="5"/>
      <c r="BN26" s="5"/>
      <c r="BO26" s="5"/>
    </row>
    <row r="27" spans="1:67" x14ac:dyDescent="0.25">
      <c r="A27" s="12">
        <f t="shared" si="0"/>
        <v>37.6</v>
      </c>
      <c r="B27" s="12">
        <f t="shared" si="1"/>
        <v>44.75</v>
      </c>
      <c r="C27" s="12">
        <f t="shared" si="2"/>
        <v>7.1499999999999986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/>
      <c r="BK27" s="5"/>
      <c r="BL27" s="5"/>
      <c r="BM27" s="5"/>
      <c r="BN27" s="5"/>
      <c r="BO27" s="5"/>
    </row>
    <row r="28" spans="1:67" x14ac:dyDescent="0.25">
      <c r="A28" s="12">
        <f t="shared" si="0"/>
        <v>51.75</v>
      </c>
      <c r="B28" s="12">
        <f t="shared" si="1"/>
        <v>67.599999999999994</v>
      </c>
      <c r="C28" s="12">
        <f t="shared" si="2"/>
        <v>15.849999999999994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55.4</v>
      </c>
      <c r="AA28" s="5">
        <v>55.4</v>
      </c>
      <c r="AB28" s="5">
        <v>55.1</v>
      </c>
      <c r="AC28" s="5">
        <v>55.7</v>
      </c>
      <c r="AD28" s="5">
        <v>55.6</v>
      </c>
      <c r="AE28" s="5">
        <v>55.6</v>
      </c>
      <c r="AF28" s="5">
        <v>56.2</v>
      </c>
      <c r="AG28" s="5">
        <v>56.25</v>
      </c>
      <c r="AH28" s="5">
        <v>56.55</v>
      </c>
      <c r="AI28" s="5">
        <v>55.95</v>
      </c>
      <c r="AJ28" s="5">
        <v>56.75</v>
      </c>
      <c r="AK28" s="5">
        <v>57.05</v>
      </c>
      <c r="AL28" s="5">
        <v>56.65</v>
      </c>
      <c r="AM28" s="5">
        <v>56.85</v>
      </c>
      <c r="AN28" s="5">
        <v>55.95</v>
      </c>
      <c r="AO28" s="5">
        <v>54.2</v>
      </c>
      <c r="AP28" s="5">
        <v>53.15</v>
      </c>
      <c r="AQ28" s="5">
        <v>53.5</v>
      </c>
      <c r="AR28" s="5">
        <v>52.15</v>
      </c>
      <c r="AS28" s="5">
        <v>52.55</v>
      </c>
      <c r="AT28" s="5"/>
      <c r="AU28" s="5">
        <v>52.55</v>
      </c>
      <c r="AV28" s="5">
        <v>52.2</v>
      </c>
      <c r="AW28" s="5">
        <v>52</v>
      </c>
      <c r="AX28" s="5">
        <v>53.55</v>
      </c>
      <c r="AY28" s="5">
        <v>53.1</v>
      </c>
      <c r="AZ28" s="5">
        <v>53.2</v>
      </c>
      <c r="BA28" s="5">
        <v>51.75</v>
      </c>
      <c r="BB28" s="5">
        <v>52.25</v>
      </c>
      <c r="BC28" s="5">
        <v>52.95</v>
      </c>
      <c r="BD28" s="5">
        <v>53</v>
      </c>
      <c r="BE28" s="5">
        <v>52.4</v>
      </c>
      <c r="BF28" s="5">
        <v>51.95</v>
      </c>
      <c r="BG28" s="5">
        <v>54.05</v>
      </c>
      <c r="BH28" s="5">
        <v>64.8</v>
      </c>
      <c r="BI28" s="5">
        <v>67.599999999999994</v>
      </c>
      <c r="BJ28" s="5"/>
      <c r="BK28" s="5"/>
      <c r="BL28" s="5"/>
      <c r="BM28" s="5"/>
      <c r="BN28" s="5"/>
      <c r="BO28" s="5"/>
    </row>
    <row r="29" spans="1:67" x14ac:dyDescent="0.25">
      <c r="A29" s="12">
        <f t="shared" si="0"/>
        <v>111.95</v>
      </c>
      <c r="B29" s="12">
        <f t="shared" si="1"/>
        <v>141.65</v>
      </c>
      <c r="C29" s="12">
        <f t="shared" si="2"/>
        <v>29.700000000000003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127.65</v>
      </c>
      <c r="AA29" s="5">
        <v>129.35</v>
      </c>
      <c r="AB29" s="5">
        <v>127.05</v>
      </c>
      <c r="AC29" s="5">
        <v>129.6</v>
      </c>
      <c r="AD29" s="5">
        <v>127.55</v>
      </c>
      <c r="AE29" s="5">
        <v>127.55</v>
      </c>
      <c r="AF29" s="5">
        <v>123.05</v>
      </c>
      <c r="AG29" s="5">
        <v>123.25</v>
      </c>
      <c r="AH29" s="5">
        <v>124.85</v>
      </c>
      <c r="AI29" s="5">
        <v>126.15</v>
      </c>
      <c r="AJ29" s="5">
        <v>126.15</v>
      </c>
      <c r="AK29" s="5">
        <v>134.5</v>
      </c>
      <c r="AL29" s="5">
        <v>131.75</v>
      </c>
      <c r="AM29" s="5">
        <v>130.75</v>
      </c>
      <c r="AN29" s="5">
        <v>128.94999999999999</v>
      </c>
      <c r="AO29" s="5">
        <v>122.3</v>
      </c>
      <c r="AP29" s="5">
        <v>119.6</v>
      </c>
      <c r="AQ29" s="5">
        <v>118.7</v>
      </c>
      <c r="AR29" s="5">
        <v>114.8</v>
      </c>
      <c r="AS29" s="5">
        <v>111.95</v>
      </c>
      <c r="AT29" s="5"/>
      <c r="AU29" s="5">
        <v>115.1</v>
      </c>
      <c r="AV29" s="5">
        <v>116.35</v>
      </c>
      <c r="AW29" s="5">
        <v>114.75</v>
      </c>
      <c r="AX29" s="5">
        <v>121.7</v>
      </c>
      <c r="AY29" s="5">
        <v>125.65</v>
      </c>
      <c r="AZ29" s="5">
        <v>127</v>
      </c>
      <c r="BA29" s="5">
        <v>128.80000000000001</v>
      </c>
      <c r="BB29" s="5">
        <v>134.44999999999999</v>
      </c>
      <c r="BC29" s="5">
        <v>139.94999999999999</v>
      </c>
      <c r="BD29" s="5">
        <v>139.9</v>
      </c>
      <c r="BE29" s="5">
        <v>141.1</v>
      </c>
      <c r="BF29" s="5">
        <v>141.65</v>
      </c>
      <c r="BG29" s="5">
        <v>139.69999999999999</v>
      </c>
      <c r="BH29" s="5">
        <v>140.25</v>
      </c>
      <c r="BI29" s="5">
        <v>137.75</v>
      </c>
      <c r="BJ29" s="5"/>
      <c r="BK29" s="5"/>
      <c r="BL29" s="5"/>
      <c r="BM29" s="5"/>
      <c r="BN29" s="5"/>
      <c r="BO29" s="5"/>
    </row>
    <row r="30" spans="1:67" x14ac:dyDescent="0.25">
      <c r="A30" s="12">
        <f t="shared" si="0"/>
        <v>62.3</v>
      </c>
      <c r="B30" s="12">
        <f t="shared" si="1"/>
        <v>78.849999999999994</v>
      </c>
      <c r="C30" s="12">
        <f t="shared" si="2"/>
        <v>16.549999999999997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77.150000000000006</v>
      </c>
      <c r="AA30" s="5">
        <v>77</v>
      </c>
      <c r="AB30" s="5">
        <v>76.849999999999994</v>
      </c>
      <c r="AC30" s="5">
        <v>77.349999999999994</v>
      </c>
      <c r="AD30" s="5">
        <v>78.849999999999994</v>
      </c>
      <c r="AE30" s="5">
        <v>78.849999999999994</v>
      </c>
      <c r="AF30" s="5">
        <v>77.400000000000006</v>
      </c>
      <c r="AG30" s="5">
        <v>76.099999999999994</v>
      </c>
      <c r="AH30" s="5">
        <v>76.5</v>
      </c>
      <c r="AI30" s="5">
        <v>75.900000000000006</v>
      </c>
      <c r="AJ30" s="5">
        <v>75.05</v>
      </c>
      <c r="AK30" s="5">
        <v>76.25</v>
      </c>
      <c r="AL30" s="5">
        <v>74.650000000000006</v>
      </c>
      <c r="AM30" s="5">
        <v>73.599999999999994</v>
      </c>
      <c r="AN30" s="5">
        <v>73.400000000000006</v>
      </c>
      <c r="AO30" s="5">
        <v>70.7</v>
      </c>
      <c r="AP30" s="5">
        <v>67.25</v>
      </c>
      <c r="AQ30" s="5">
        <v>66.650000000000006</v>
      </c>
      <c r="AR30" s="5">
        <v>66.400000000000006</v>
      </c>
      <c r="AS30" s="5">
        <v>69.05</v>
      </c>
      <c r="AT30" s="5"/>
      <c r="AU30" s="5">
        <v>68.7</v>
      </c>
      <c r="AV30" s="5">
        <v>66.45</v>
      </c>
      <c r="AW30" s="5">
        <v>65.900000000000006</v>
      </c>
      <c r="AX30" s="5">
        <v>70.349999999999994</v>
      </c>
      <c r="AY30" s="5">
        <v>70.900000000000006</v>
      </c>
      <c r="AZ30" s="5">
        <v>67.95</v>
      </c>
      <c r="BA30" s="5">
        <v>67.45</v>
      </c>
      <c r="BB30" s="5">
        <v>67.099999999999994</v>
      </c>
      <c r="BC30" s="5">
        <v>63.75</v>
      </c>
      <c r="BD30" s="5">
        <v>62.3</v>
      </c>
      <c r="BE30" s="5">
        <v>63.7</v>
      </c>
      <c r="BF30" s="5">
        <v>67</v>
      </c>
      <c r="BG30" s="5">
        <v>66.45</v>
      </c>
      <c r="BH30" s="5">
        <v>65.25</v>
      </c>
      <c r="BI30" s="5">
        <v>66.05</v>
      </c>
      <c r="BJ30" s="5"/>
      <c r="BK30" s="5"/>
      <c r="BL30" s="5"/>
      <c r="BM30" s="5"/>
      <c r="BN30" s="5"/>
      <c r="BO30" s="5"/>
    </row>
    <row r="31" spans="1:67" x14ac:dyDescent="0.25">
      <c r="A31" s="12">
        <f t="shared" si="0"/>
        <v>39.25</v>
      </c>
      <c r="B31" s="12">
        <f t="shared" si="1"/>
        <v>48.75</v>
      </c>
      <c r="C31" s="12">
        <f t="shared" si="2"/>
        <v>9.5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39.799999999999997</v>
      </c>
      <c r="AA31" s="5">
        <v>40.1</v>
      </c>
      <c r="AB31" s="5">
        <v>39.25</v>
      </c>
      <c r="AC31" s="5">
        <v>39.35</v>
      </c>
      <c r="AD31" s="5">
        <v>40.4</v>
      </c>
      <c r="AE31" s="5">
        <v>40.4</v>
      </c>
      <c r="AF31" s="5">
        <v>39.450000000000003</v>
      </c>
      <c r="AG31" s="5">
        <v>39.85</v>
      </c>
      <c r="AH31" s="5">
        <v>39.75</v>
      </c>
      <c r="AI31" s="5">
        <v>41.4</v>
      </c>
      <c r="AJ31" s="5">
        <v>43.2</v>
      </c>
      <c r="AK31" s="5">
        <v>44.9</v>
      </c>
      <c r="AL31" s="5">
        <v>43.45</v>
      </c>
      <c r="AM31" s="5">
        <v>46.05</v>
      </c>
      <c r="AN31" s="5">
        <v>47.5</v>
      </c>
      <c r="AO31" s="5">
        <v>44.95</v>
      </c>
      <c r="AP31" s="5">
        <v>43.25</v>
      </c>
      <c r="AQ31" s="5">
        <v>43.8</v>
      </c>
      <c r="AR31" s="5">
        <v>40.799999999999997</v>
      </c>
      <c r="AS31" s="5">
        <v>42.2</v>
      </c>
      <c r="AT31" s="5"/>
      <c r="AU31" s="5">
        <v>43.05</v>
      </c>
      <c r="AV31" s="5">
        <v>46.6</v>
      </c>
      <c r="AW31" s="5">
        <v>46</v>
      </c>
      <c r="AX31" s="5">
        <v>47.9</v>
      </c>
      <c r="AY31" s="5">
        <v>48.75</v>
      </c>
      <c r="AZ31" s="5">
        <v>48.1</v>
      </c>
      <c r="BA31" s="5">
        <v>45.6</v>
      </c>
      <c r="BB31" s="5">
        <v>46.25</v>
      </c>
      <c r="BC31" s="5">
        <v>45.7</v>
      </c>
      <c r="BD31" s="5">
        <v>45.55</v>
      </c>
      <c r="BE31" s="5">
        <v>44.8</v>
      </c>
      <c r="BF31" s="5">
        <v>43.7</v>
      </c>
      <c r="BG31" s="5">
        <v>43.25</v>
      </c>
      <c r="BH31" s="5">
        <v>43.1</v>
      </c>
      <c r="BI31" s="5">
        <v>43.25</v>
      </c>
      <c r="BJ31" s="5"/>
      <c r="BK31" s="5"/>
      <c r="BL31" s="5"/>
      <c r="BM31" s="5"/>
      <c r="BN31" s="5"/>
      <c r="BO31" s="5"/>
    </row>
    <row r="32" spans="1:67" x14ac:dyDescent="0.25">
      <c r="A32" s="12">
        <f t="shared" si="0"/>
        <v>62.55</v>
      </c>
      <c r="B32" s="12">
        <f t="shared" si="1"/>
        <v>84.5</v>
      </c>
      <c r="C32" s="12">
        <f t="shared" si="2"/>
        <v>21.950000000000003</v>
      </c>
      <c r="D32" s="45" t="s">
        <v>258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>
        <v>64.5</v>
      </c>
      <c r="AA32" s="5">
        <v>65</v>
      </c>
      <c r="AB32" s="5">
        <v>64</v>
      </c>
      <c r="AC32" s="5">
        <v>65.099999999999994</v>
      </c>
      <c r="AD32" s="5">
        <v>64.599999999999994</v>
      </c>
      <c r="AE32" s="5">
        <v>64.599999999999994</v>
      </c>
      <c r="AF32" s="5">
        <v>62.95</v>
      </c>
      <c r="AG32" s="5">
        <v>63.25</v>
      </c>
      <c r="AH32" s="5">
        <v>64.8</v>
      </c>
      <c r="AI32" s="5">
        <v>66.099999999999994</v>
      </c>
      <c r="AJ32" s="5">
        <v>66.599999999999994</v>
      </c>
      <c r="AK32" s="5">
        <v>69.599999999999994</v>
      </c>
      <c r="AL32" s="5">
        <v>69.349999999999994</v>
      </c>
      <c r="AM32" s="5">
        <v>70.099999999999994</v>
      </c>
      <c r="AN32" s="5">
        <v>68.45</v>
      </c>
      <c r="AO32" s="5">
        <v>66.3</v>
      </c>
      <c r="AP32" s="5">
        <v>64.5</v>
      </c>
      <c r="AQ32" s="5">
        <v>65</v>
      </c>
      <c r="AR32" s="5">
        <v>62.65</v>
      </c>
      <c r="AS32" s="5">
        <v>62.55</v>
      </c>
      <c r="AT32" s="5"/>
      <c r="AU32" s="5">
        <v>62.85</v>
      </c>
      <c r="AV32" s="5">
        <v>63.3</v>
      </c>
      <c r="AW32" s="5">
        <v>64.3</v>
      </c>
      <c r="AX32" s="5">
        <v>65.05</v>
      </c>
      <c r="AY32" s="5">
        <v>65.900000000000006</v>
      </c>
      <c r="AZ32" s="5">
        <v>68.8</v>
      </c>
      <c r="BA32" s="5">
        <v>65.2</v>
      </c>
      <c r="BB32" s="5">
        <v>65.8</v>
      </c>
      <c r="BC32" s="5">
        <v>65.45</v>
      </c>
      <c r="BD32" s="5">
        <v>68.150000000000006</v>
      </c>
      <c r="BE32" s="5">
        <v>68.7</v>
      </c>
      <c r="BF32" s="5">
        <v>67.8</v>
      </c>
      <c r="BG32" s="5">
        <v>72.2</v>
      </c>
      <c r="BH32" s="5">
        <v>84.5</v>
      </c>
      <c r="BI32" s="5">
        <v>81.150000000000006</v>
      </c>
      <c r="BJ32" s="5"/>
      <c r="BK32" s="5"/>
      <c r="BL32" s="5"/>
      <c r="BM32" s="5"/>
      <c r="BN32" s="5"/>
      <c r="BO32" s="5"/>
    </row>
    <row r="33" spans="1:67" x14ac:dyDescent="0.25">
      <c r="A33" s="12">
        <f t="shared" si="0"/>
        <v>29.15</v>
      </c>
      <c r="B33" s="12">
        <f t="shared" si="1"/>
        <v>36.299999999999997</v>
      </c>
      <c r="C33" s="12">
        <f t="shared" si="2"/>
        <v>7.1499999999999986</v>
      </c>
      <c r="D33" s="45" t="s">
        <v>259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>
        <v>31.05</v>
      </c>
      <c r="AA33" s="5">
        <v>31.15</v>
      </c>
      <c r="AB33" s="5">
        <v>31</v>
      </c>
      <c r="AC33" s="5">
        <v>31.15</v>
      </c>
      <c r="AD33" s="5">
        <v>32.549999999999997</v>
      </c>
      <c r="AE33" s="5">
        <v>32.549999999999997</v>
      </c>
      <c r="AF33" s="5">
        <v>32.25</v>
      </c>
      <c r="AG33" s="5">
        <v>31.2</v>
      </c>
      <c r="AH33" s="5">
        <v>31.15</v>
      </c>
      <c r="AI33" s="5">
        <v>31.35</v>
      </c>
      <c r="AJ33" s="5">
        <v>31.25</v>
      </c>
      <c r="AK33" s="5">
        <v>31.1</v>
      </c>
      <c r="AL33" s="5">
        <v>31.1</v>
      </c>
      <c r="AM33" s="5">
        <v>31</v>
      </c>
      <c r="AN33" s="5">
        <v>30.7</v>
      </c>
      <c r="AO33" s="5">
        <v>31.05</v>
      </c>
      <c r="AP33" s="5">
        <v>30.6</v>
      </c>
      <c r="AQ33" s="5">
        <v>30.9</v>
      </c>
      <c r="AR33" s="5">
        <v>30.05</v>
      </c>
      <c r="AS33" s="5">
        <v>29.9</v>
      </c>
      <c r="AT33" s="5"/>
      <c r="AU33" s="5">
        <v>30.05</v>
      </c>
      <c r="AV33" s="5">
        <v>29.95</v>
      </c>
      <c r="AW33" s="5">
        <v>29.9</v>
      </c>
      <c r="AX33" s="5">
        <v>30.2</v>
      </c>
      <c r="AY33" s="5">
        <v>30.05</v>
      </c>
      <c r="AZ33" s="5">
        <v>30</v>
      </c>
      <c r="BA33" s="5">
        <v>29.85</v>
      </c>
      <c r="BB33" s="5">
        <v>29.45</v>
      </c>
      <c r="BC33" s="5">
        <v>29.4</v>
      </c>
      <c r="BD33" s="5">
        <v>29.6</v>
      </c>
      <c r="BE33" s="5">
        <v>29.5</v>
      </c>
      <c r="BF33" s="5">
        <v>29.15</v>
      </c>
      <c r="BG33" s="5">
        <v>30.4</v>
      </c>
      <c r="BH33" s="5">
        <v>36.299999999999997</v>
      </c>
      <c r="BI33" s="5">
        <v>34.25</v>
      </c>
      <c r="BJ33" s="5"/>
      <c r="BK33" s="5"/>
      <c r="BL33" s="5"/>
      <c r="BM33" s="5"/>
      <c r="BN33" s="5"/>
      <c r="BO33" s="5"/>
    </row>
    <row r="34" spans="1:67" x14ac:dyDescent="0.25">
      <c r="A34" s="12">
        <f t="shared" si="0"/>
        <v>81.55</v>
      </c>
      <c r="B34" s="12">
        <f t="shared" si="1"/>
        <v>109.55</v>
      </c>
      <c r="C34" s="12">
        <f t="shared" si="2"/>
        <v>28</v>
      </c>
      <c r="D34" s="45" t="s">
        <v>260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>
        <v>84.25</v>
      </c>
      <c r="AA34" s="5">
        <v>87.4</v>
      </c>
      <c r="AB34" s="5">
        <v>85.5</v>
      </c>
      <c r="AC34" s="5">
        <v>86.5</v>
      </c>
      <c r="AD34" s="5">
        <v>85.6</v>
      </c>
      <c r="AE34" s="5">
        <v>85.6</v>
      </c>
      <c r="AF34" s="5">
        <v>85.4</v>
      </c>
      <c r="AG34" s="5">
        <v>85.4</v>
      </c>
      <c r="AH34" s="5">
        <v>90.35</v>
      </c>
      <c r="AI34" s="5">
        <v>88.85</v>
      </c>
      <c r="AJ34" s="5">
        <v>91</v>
      </c>
      <c r="AK34" s="5">
        <v>90.8</v>
      </c>
      <c r="AL34" s="5">
        <v>89.85</v>
      </c>
      <c r="AM34" s="5">
        <v>88.3</v>
      </c>
      <c r="AN34" s="5">
        <v>88.55</v>
      </c>
      <c r="AO34" s="5">
        <v>84.85</v>
      </c>
      <c r="AP34" s="5">
        <v>83.2</v>
      </c>
      <c r="AQ34" s="5">
        <v>84.25</v>
      </c>
      <c r="AR34" s="5">
        <v>81.75</v>
      </c>
      <c r="AS34" s="5">
        <v>81.55</v>
      </c>
      <c r="AT34" s="5"/>
      <c r="AU34" s="5">
        <v>84.1</v>
      </c>
      <c r="AV34" s="5">
        <v>82.6</v>
      </c>
      <c r="AW34" s="5">
        <v>82.75</v>
      </c>
      <c r="AX34" s="5">
        <v>85.85</v>
      </c>
      <c r="AY34" s="5">
        <v>85.7</v>
      </c>
      <c r="AZ34" s="5">
        <v>88.8</v>
      </c>
      <c r="BA34" s="5">
        <v>86.3</v>
      </c>
      <c r="BB34" s="5">
        <v>89.65</v>
      </c>
      <c r="BC34" s="5">
        <v>89.35</v>
      </c>
      <c r="BD34" s="5">
        <v>89.3</v>
      </c>
      <c r="BE34" s="5">
        <v>94.15</v>
      </c>
      <c r="BF34" s="5">
        <v>95.25</v>
      </c>
      <c r="BG34" s="5">
        <v>101.75</v>
      </c>
      <c r="BH34" s="5">
        <v>107.4</v>
      </c>
      <c r="BI34" s="5">
        <v>109.55</v>
      </c>
      <c r="BJ34" s="5"/>
      <c r="BK34" s="5"/>
      <c r="BL34" s="5"/>
      <c r="BM34" s="5"/>
      <c r="BN34" s="5"/>
      <c r="BO34" s="5"/>
    </row>
    <row r="35" spans="1:67" x14ac:dyDescent="0.25">
      <c r="A35" s="12">
        <f t="shared" si="0"/>
        <v>119.95</v>
      </c>
      <c r="B35" s="12">
        <f t="shared" si="1"/>
        <v>143.75</v>
      </c>
      <c r="C35" s="12">
        <f t="shared" si="2"/>
        <v>23.799999999999997</v>
      </c>
      <c r="D35" s="45" t="s">
        <v>261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122.2</v>
      </c>
      <c r="AA35" s="5">
        <v>123.5</v>
      </c>
      <c r="AB35" s="5">
        <v>122.05</v>
      </c>
      <c r="AC35" s="5">
        <v>122.6</v>
      </c>
      <c r="AD35" s="5">
        <v>123.1</v>
      </c>
      <c r="AE35" s="5">
        <v>123.1</v>
      </c>
      <c r="AF35" s="5">
        <v>123.45</v>
      </c>
      <c r="AG35" s="5">
        <v>127.05</v>
      </c>
      <c r="AH35" s="5">
        <v>127.2</v>
      </c>
      <c r="AI35" s="5">
        <v>129.5</v>
      </c>
      <c r="AJ35" s="5">
        <v>131.30000000000001</v>
      </c>
      <c r="AK35" s="5">
        <v>131.4</v>
      </c>
      <c r="AL35" s="5">
        <v>135</v>
      </c>
      <c r="AM35" s="5">
        <v>133</v>
      </c>
      <c r="AN35" s="5">
        <v>132</v>
      </c>
      <c r="AO35" s="5">
        <v>126.05</v>
      </c>
      <c r="AP35" s="5">
        <v>128.9</v>
      </c>
      <c r="AQ35" s="5">
        <v>126.9</v>
      </c>
      <c r="AR35" s="5">
        <v>121</v>
      </c>
      <c r="AS35" s="5">
        <v>122.65</v>
      </c>
      <c r="AT35" s="5"/>
      <c r="AU35" s="5">
        <v>123.75</v>
      </c>
      <c r="AV35" s="5">
        <v>124.2</v>
      </c>
      <c r="AW35" s="5">
        <v>124.75</v>
      </c>
      <c r="AX35" s="5">
        <v>125.25</v>
      </c>
      <c r="AY35" s="5">
        <v>123.45</v>
      </c>
      <c r="AZ35" s="5">
        <v>123.35</v>
      </c>
      <c r="BA35" s="5">
        <v>120.85</v>
      </c>
      <c r="BB35" s="5">
        <v>119.95</v>
      </c>
      <c r="BC35" s="5">
        <v>123.25</v>
      </c>
      <c r="BD35" s="5">
        <v>126.55</v>
      </c>
      <c r="BE35" s="5">
        <v>131.4</v>
      </c>
      <c r="BF35" s="5">
        <v>131.19999999999999</v>
      </c>
      <c r="BG35" s="5">
        <v>132.6</v>
      </c>
      <c r="BH35" s="5">
        <v>141.94999999999999</v>
      </c>
      <c r="BI35" s="5">
        <v>143.75</v>
      </c>
      <c r="BJ35" s="5"/>
      <c r="BK35" s="5"/>
      <c r="BL35" s="5"/>
      <c r="BM35" s="5"/>
      <c r="BN35" s="5"/>
      <c r="BO35" s="5"/>
    </row>
    <row r="36" spans="1:67" x14ac:dyDescent="0.25">
      <c r="A36" s="12">
        <f t="shared" si="0"/>
        <v>136.69999999999999</v>
      </c>
      <c r="B36" s="12">
        <f t="shared" ref="B36:B38" si="3">MAX(E36:ZY36)</f>
        <v>184.6</v>
      </c>
      <c r="C36" s="12">
        <f t="shared" si="2"/>
        <v>47.900000000000006</v>
      </c>
      <c r="D36" s="45" t="s">
        <v>262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v>138.30000000000001</v>
      </c>
      <c r="AA36" s="5">
        <v>138.35</v>
      </c>
      <c r="AB36" s="5">
        <v>136.9</v>
      </c>
      <c r="AC36" s="5">
        <v>138.6</v>
      </c>
      <c r="AD36" s="5">
        <v>140.15</v>
      </c>
      <c r="AE36" s="5">
        <v>140.15</v>
      </c>
      <c r="AF36" s="5">
        <v>136.69999999999999</v>
      </c>
      <c r="AG36" s="5">
        <v>137.4</v>
      </c>
      <c r="AH36" s="5">
        <v>142.19999999999999</v>
      </c>
      <c r="AI36" s="5">
        <v>143.65</v>
      </c>
      <c r="AJ36" s="5">
        <v>145.4</v>
      </c>
      <c r="AK36" s="5">
        <v>145.19999999999999</v>
      </c>
      <c r="AL36" s="5">
        <v>144.30000000000001</v>
      </c>
      <c r="AM36" s="5">
        <v>148.1</v>
      </c>
      <c r="AN36" s="5">
        <v>145.4</v>
      </c>
      <c r="AO36" s="5">
        <v>142.30000000000001</v>
      </c>
      <c r="AP36" s="5">
        <v>142.65</v>
      </c>
      <c r="AQ36" s="5">
        <v>143.94999999999999</v>
      </c>
      <c r="AR36" s="5">
        <v>138.30000000000001</v>
      </c>
      <c r="AS36" s="5">
        <v>138.85</v>
      </c>
      <c r="AT36" s="5"/>
      <c r="AU36" s="5">
        <v>137.65</v>
      </c>
      <c r="AV36" s="5">
        <v>137.55000000000001</v>
      </c>
      <c r="AW36" s="5">
        <v>140</v>
      </c>
      <c r="AX36" s="5">
        <v>141.5</v>
      </c>
      <c r="AY36" s="5">
        <v>141.9</v>
      </c>
      <c r="AZ36" s="5">
        <v>141.6</v>
      </c>
      <c r="BA36" s="5">
        <v>138.80000000000001</v>
      </c>
      <c r="BB36" s="5">
        <v>138.65</v>
      </c>
      <c r="BC36" s="5">
        <v>139.1</v>
      </c>
      <c r="BD36" s="5">
        <v>139.55000000000001</v>
      </c>
      <c r="BE36" s="5">
        <v>136.69999999999999</v>
      </c>
      <c r="BF36" s="5">
        <v>137.44999999999999</v>
      </c>
      <c r="BG36" s="5">
        <v>143.19999999999999</v>
      </c>
      <c r="BH36" s="5">
        <v>184</v>
      </c>
      <c r="BI36" s="5">
        <v>184.6</v>
      </c>
      <c r="BJ36" s="5"/>
      <c r="BK36" s="5"/>
      <c r="BL36" s="5"/>
      <c r="BM36" s="5"/>
      <c r="BN36" s="5"/>
      <c r="BO36" s="5"/>
    </row>
    <row r="37" spans="1:67" x14ac:dyDescent="0.25">
      <c r="A37" s="12">
        <f t="shared" si="0"/>
        <v>144.5</v>
      </c>
      <c r="B37" s="12">
        <f t="shared" si="3"/>
        <v>156.85</v>
      </c>
      <c r="C37" s="12">
        <f t="shared" si="2"/>
        <v>12.349999999999994</v>
      </c>
      <c r="D37" s="45" t="s">
        <v>263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>
        <v>146</v>
      </c>
      <c r="AA37" s="5">
        <v>149.05000000000001</v>
      </c>
      <c r="AB37" s="5">
        <v>147.4</v>
      </c>
      <c r="AC37" s="5">
        <v>152.30000000000001</v>
      </c>
      <c r="AD37" s="5">
        <v>154.05000000000001</v>
      </c>
      <c r="AE37" s="5">
        <v>154.05000000000001</v>
      </c>
      <c r="AF37" s="5">
        <v>154</v>
      </c>
      <c r="AG37" s="5">
        <v>154.44999999999999</v>
      </c>
      <c r="AH37" s="5">
        <v>153.05000000000001</v>
      </c>
      <c r="AI37" s="5">
        <v>152.19999999999999</v>
      </c>
      <c r="AJ37" s="5">
        <v>151.69999999999999</v>
      </c>
      <c r="AK37" s="5">
        <v>150.9</v>
      </c>
      <c r="AL37" s="5">
        <v>153.69999999999999</v>
      </c>
      <c r="AM37" s="5">
        <v>153.75</v>
      </c>
      <c r="AN37" s="5">
        <v>152</v>
      </c>
      <c r="AO37" s="5">
        <v>150.75</v>
      </c>
      <c r="AP37" s="5">
        <v>147.30000000000001</v>
      </c>
      <c r="AQ37" s="5">
        <v>148.5</v>
      </c>
      <c r="AR37" s="5">
        <v>144.5</v>
      </c>
      <c r="AS37" s="5">
        <v>147.9</v>
      </c>
      <c r="AT37" s="5"/>
      <c r="AU37" s="5">
        <v>146</v>
      </c>
      <c r="AV37" s="5">
        <v>146.94999999999999</v>
      </c>
      <c r="AW37" s="5">
        <v>150.4</v>
      </c>
      <c r="AX37" s="5">
        <v>156.85</v>
      </c>
      <c r="AY37" s="5">
        <v>150.44999999999999</v>
      </c>
      <c r="AZ37" s="5">
        <v>153.35</v>
      </c>
      <c r="BA37" s="5">
        <v>149.55000000000001</v>
      </c>
      <c r="BB37" s="5">
        <v>149.75</v>
      </c>
      <c r="BC37" s="5">
        <v>151.4</v>
      </c>
      <c r="BD37" s="5">
        <v>151.5</v>
      </c>
      <c r="BE37" s="5">
        <v>147.5</v>
      </c>
      <c r="BF37" s="5">
        <v>145.30000000000001</v>
      </c>
      <c r="BG37" s="5">
        <v>145.9</v>
      </c>
      <c r="BH37" s="5">
        <v>145.5</v>
      </c>
      <c r="BI37" s="5">
        <v>145.85</v>
      </c>
      <c r="BJ37" s="5"/>
      <c r="BK37" s="5"/>
      <c r="BL37" s="5"/>
      <c r="BM37" s="5"/>
      <c r="BN37" s="5"/>
      <c r="BO37" s="5"/>
    </row>
    <row r="38" spans="1:67" x14ac:dyDescent="0.25">
      <c r="A38" s="12">
        <f t="shared" si="0"/>
        <v>101.6</v>
      </c>
      <c r="B38" s="12">
        <f t="shared" si="3"/>
        <v>121.8</v>
      </c>
      <c r="C38" s="12">
        <f t="shared" si="2"/>
        <v>20.200000000000003</v>
      </c>
      <c r="D38" s="45" t="s">
        <v>274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>
        <v>117.15</v>
      </c>
      <c r="AG38" s="5">
        <v>113.05</v>
      </c>
      <c r="AH38" s="5">
        <v>113.2</v>
      </c>
      <c r="AI38" s="5">
        <v>111.15</v>
      </c>
      <c r="AJ38" s="5">
        <v>109.7</v>
      </c>
      <c r="AK38" s="5">
        <v>112</v>
      </c>
      <c r="AL38" s="5">
        <v>108.55</v>
      </c>
      <c r="AM38" s="5">
        <v>106.2</v>
      </c>
      <c r="AN38" s="5">
        <v>105</v>
      </c>
      <c r="AO38" s="5">
        <v>101.7</v>
      </c>
      <c r="AP38" s="5">
        <v>104</v>
      </c>
      <c r="AQ38" s="5">
        <v>105.85</v>
      </c>
      <c r="AR38" s="5">
        <v>101.6</v>
      </c>
      <c r="AS38" s="5">
        <v>103.05</v>
      </c>
      <c r="AT38" s="5"/>
      <c r="AU38" s="5">
        <v>104.15</v>
      </c>
      <c r="AV38" s="5">
        <v>105.2</v>
      </c>
      <c r="AW38" s="5">
        <v>103.7</v>
      </c>
      <c r="AX38" s="5">
        <v>105.95</v>
      </c>
      <c r="AY38" s="5">
        <v>107.8</v>
      </c>
      <c r="AZ38" s="5">
        <v>113.15</v>
      </c>
      <c r="BA38" s="5">
        <v>114.3</v>
      </c>
      <c r="BB38" s="5">
        <v>113.75</v>
      </c>
      <c r="BC38" s="5">
        <v>109.3</v>
      </c>
      <c r="BD38" s="5">
        <v>113.55</v>
      </c>
      <c r="BE38" s="5">
        <v>116.7</v>
      </c>
      <c r="BF38" s="5">
        <v>115.6</v>
      </c>
      <c r="BG38" s="5">
        <v>121.8</v>
      </c>
      <c r="BH38" s="5">
        <v>121.05</v>
      </c>
      <c r="BI38" s="5">
        <v>116.75</v>
      </c>
      <c r="BJ38" s="5"/>
      <c r="BK38" s="5"/>
      <c r="BL38" s="5"/>
      <c r="BM38" s="5"/>
      <c r="BN38" s="5"/>
      <c r="BO38" s="5"/>
    </row>
    <row r="39" spans="1:67" x14ac:dyDescent="0.25">
      <c r="A39" s="12">
        <f t="shared" si="0"/>
        <v>56.75</v>
      </c>
      <c r="B39" s="12">
        <f t="shared" ref="B39" si="4">MAX(E39:ZY39)</f>
        <v>67.099999999999994</v>
      </c>
      <c r="C39" s="12">
        <f t="shared" si="2"/>
        <v>10.349999999999994</v>
      </c>
      <c r="D39" s="45" t="s">
        <v>277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>
        <v>60.5</v>
      </c>
      <c r="AM39" s="5">
        <v>64.400000000000006</v>
      </c>
      <c r="AN39" s="5">
        <v>63.5</v>
      </c>
      <c r="AO39" s="5">
        <v>60.5</v>
      </c>
      <c r="AP39" s="5">
        <v>57.9</v>
      </c>
      <c r="AQ39" s="5">
        <v>61.35</v>
      </c>
      <c r="AR39" s="5">
        <v>57.95</v>
      </c>
      <c r="AS39" s="5">
        <v>57.85</v>
      </c>
      <c r="AT39" s="5"/>
      <c r="AU39" s="5">
        <v>60.45</v>
      </c>
      <c r="AV39" s="5">
        <v>61.4</v>
      </c>
      <c r="AW39" s="5">
        <v>64.849999999999994</v>
      </c>
      <c r="AX39" s="5">
        <v>65.900000000000006</v>
      </c>
      <c r="AY39" s="5">
        <v>65.3</v>
      </c>
      <c r="AZ39" s="5">
        <v>67.099999999999994</v>
      </c>
      <c r="BA39" s="5">
        <v>64.8</v>
      </c>
      <c r="BB39" s="5">
        <v>65.5</v>
      </c>
      <c r="BC39" s="5">
        <v>63.3</v>
      </c>
      <c r="BD39" s="5">
        <v>64.05</v>
      </c>
      <c r="BE39" s="5">
        <v>61.3</v>
      </c>
      <c r="BF39" s="5">
        <v>60.3</v>
      </c>
      <c r="BG39" s="5">
        <v>58.4</v>
      </c>
      <c r="BH39" s="5">
        <v>57.65</v>
      </c>
      <c r="BI39" s="5">
        <v>56.75</v>
      </c>
      <c r="BJ39" s="5"/>
      <c r="BK39" s="5"/>
      <c r="BL39" s="5"/>
      <c r="BM39" s="5"/>
      <c r="BN39" s="5"/>
      <c r="BO39" s="5"/>
    </row>
    <row r="40" spans="1:67" x14ac:dyDescent="0.25">
      <c r="A40" s="12">
        <f t="shared" ref="A40" si="5">MIN(E40:ZY40)</f>
        <v>167.9</v>
      </c>
      <c r="B40" s="12">
        <f t="shared" ref="B40" si="6">MAX(E40:ZY40)</f>
        <v>236.1</v>
      </c>
      <c r="C40" s="12">
        <f t="shared" ref="C40" si="7">B40-A40</f>
        <v>68.199999999999989</v>
      </c>
      <c r="D40" s="45" t="s">
        <v>286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>
        <v>202.3</v>
      </c>
      <c r="AP40" s="5">
        <v>193</v>
      </c>
      <c r="AQ40" s="5">
        <v>183.35</v>
      </c>
      <c r="AR40" s="5">
        <v>176.7</v>
      </c>
      <c r="AS40" s="5">
        <v>167.9</v>
      </c>
      <c r="AT40" s="5"/>
      <c r="AU40" s="5">
        <v>181.75</v>
      </c>
      <c r="AV40" s="5">
        <v>194.3</v>
      </c>
      <c r="AW40" s="5">
        <v>204</v>
      </c>
      <c r="AX40" s="5">
        <v>214.2</v>
      </c>
      <c r="AY40" s="5">
        <v>224.9</v>
      </c>
      <c r="AZ40" s="5">
        <v>236.1</v>
      </c>
      <c r="BA40" s="5">
        <v>224.3</v>
      </c>
      <c r="BB40" s="5">
        <v>213.1</v>
      </c>
      <c r="BC40" s="5">
        <v>203.85</v>
      </c>
      <c r="BD40" s="5">
        <v>194.7</v>
      </c>
      <c r="BE40" s="5">
        <v>207.3</v>
      </c>
      <c r="BF40" s="5">
        <v>208.5</v>
      </c>
      <c r="BG40" s="5">
        <v>203.5</v>
      </c>
      <c r="BH40" s="5">
        <v>198.6</v>
      </c>
      <c r="BI40" s="5">
        <v>202</v>
      </c>
      <c r="BJ40" s="5"/>
      <c r="BK40" s="5"/>
      <c r="BL40" s="5"/>
      <c r="BM40" s="5"/>
      <c r="BN40" s="5"/>
      <c r="BO40" s="5"/>
    </row>
    <row r="41" spans="1:67" x14ac:dyDescent="0.25">
      <c r="A41" s="12">
        <f t="shared" ref="A41:A42" si="8">MIN(E41:ZY41)</f>
        <v>661</v>
      </c>
      <c r="B41" s="12">
        <f t="shared" ref="B41" si="9">MAX(E41:ZY41)</f>
        <v>714.65</v>
      </c>
      <c r="C41" s="12">
        <f t="shared" ref="C41" si="10">B41-A41</f>
        <v>53.649999999999977</v>
      </c>
      <c r="D41" s="45" t="s">
        <v>287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>
        <v>661</v>
      </c>
      <c r="AR41" s="5">
        <v>680.1</v>
      </c>
      <c r="AS41" s="5">
        <v>686.3</v>
      </c>
      <c r="AT41" s="5"/>
      <c r="AU41" s="5">
        <v>685</v>
      </c>
      <c r="AV41" s="5">
        <v>680.3</v>
      </c>
      <c r="AW41" s="5">
        <v>666.1</v>
      </c>
      <c r="AX41" s="5">
        <v>680</v>
      </c>
      <c r="AY41" s="5">
        <v>685</v>
      </c>
      <c r="AZ41" s="5">
        <v>687</v>
      </c>
      <c r="BA41" s="5">
        <v>687.5</v>
      </c>
      <c r="BB41" s="5">
        <v>701</v>
      </c>
      <c r="BC41" s="5">
        <v>695.45</v>
      </c>
      <c r="BD41" s="5">
        <v>709.15</v>
      </c>
      <c r="BE41" s="5">
        <v>714.65</v>
      </c>
      <c r="BF41" s="5">
        <v>692.5</v>
      </c>
      <c r="BG41" s="5">
        <v>704.95</v>
      </c>
      <c r="BH41" s="5">
        <v>678.55</v>
      </c>
      <c r="BI41" s="5">
        <v>683.7</v>
      </c>
      <c r="BJ41" s="5"/>
      <c r="BK41" s="5"/>
      <c r="BL41" s="5"/>
      <c r="BM41" s="5"/>
      <c r="BN41" s="5"/>
      <c r="BO41" s="5"/>
    </row>
    <row r="42" spans="1:67" x14ac:dyDescent="0.25">
      <c r="A42" s="12">
        <f t="shared" si="8"/>
        <v>402.9</v>
      </c>
      <c r="B42" s="12">
        <f t="shared" ref="B42" si="11">MAX(E42:ZY42)</f>
        <v>520</v>
      </c>
      <c r="C42" s="12">
        <f t="shared" ref="C42" si="12">B42-A42</f>
        <v>117.10000000000002</v>
      </c>
      <c r="D42" s="45" t="s">
        <v>296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>
        <v>520</v>
      </c>
      <c r="BB42" s="5">
        <v>452.5</v>
      </c>
      <c r="BC42" s="5">
        <v>442.95</v>
      </c>
      <c r="BD42" s="5">
        <v>427.75</v>
      </c>
      <c r="BE42" s="5">
        <v>443.45</v>
      </c>
      <c r="BF42" s="5">
        <v>425.95</v>
      </c>
      <c r="BG42" s="5">
        <v>421.65</v>
      </c>
      <c r="BH42" s="5">
        <v>402.9</v>
      </c>
      <c r="BI42" s="5">
        <v>411.1</v>
      </c>
      <c r="BJ42" s="5"/>
      <c r="BK42" s="5"/>
      <c r="BL42" s="5"/>
      <c r="BM42" s="5"/>
      <c r="BN42" s="5"/>
      <c r="BO42" s="5"/>
    </row>
    <row r="43" spans="1:67" x14ac:dyDescent="0.25">
      <c r="A43" s="12">
        <f t="shared" ref="A43" si="13">MIN(E43:ZY43)</f>
        <v>226</v>
      </c>
      <c r="B43" s="12">
        <f t="shared" ref="B43" si="14">MAX(E43:ZY43)</f>
        <v>251.5</v>
      </c>
      <c r="C43" s="12">
        <f t="shared" ref="C43" si="15">B43-A43</f>
        <v>25.5</v>
      </c>
      <c r="D43" s="45" t="s">
        <v>303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>
        <v>226</v>
      </c>
      <c r="BG43" s="5">
        <v>245</v>
      </c>
      <c r="BH43" s="5">
        <v>251.5</v>
      </c>
      <c r="BI43" s="5">
        <v>242</v>
      </c>
      <c r="BJ43" s="5"/>
      <c r="BK43" s="5"/>
      <c r="BL43" s="5"/>
      <c r="BM43" s="5"/>
      <c r="BN43" s="5"/>
      <c r="BO43" s="5"/>
    </row>
    <row r="44" spans="1:67" x14ac:dyDescent="0.25">
      <c r="A44" s="12">
        <f t="shared" ref="A44" si="16">MIN(E44:ZY44)</f>
        <v>512</v>
      </c>
      <c r="B44" s="12">
        <f t="shared" ref="B44" si="17">MAX(E44:ZY44)</f>
        <v>538.9</v>
      </c>
      <c r="C44" s="12">
        <f t="shared" ref="C44" si="18">B44-A44</f>
        <v>26.899999999999977</v>
      </c>
      <c r="D44" s="45" t="s">
        <v>304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>
        <v>512</v>
      </c>
      <c r="BG44" s="5">
        <v>532.54999999999995</v>
      </c>
      <c r="BH44" s="5">
        <v>538.9</v>
      </c>
      <c r="BI44" s="5">
        <v>515.35</v>
      </c>
      <c r="BJ44" s="5"/>
      <c r="BK44" s="5"/>
      <c r="BL44" s="5"/>
      <c r="BM44" s="5"/>
      <c r="BN44" s="5"/>
      <c r="BO44" s="5"/>
    </row>
    <row r="45" spans="1:67" x14ac:dyDescent="0.25">
      <c r="A45" s="12">
        <f t="shared" ref="A45:A46" si="19">MIN(E45:ZY45)</f>
        <v>156.05000000000001</v>
      </c>
      <c r="B45" s="12">
        <f t="shared" ref="B45:B46" si="20">MAX(E45:ZY45)</f>
        <v>167.15</v>
      </c>
      <c r="C45" s="12">
        <f t="shared" ref="C45:C46" si="21">B45-A45</f>
        <v>11.099999999999994</v>
      </c>
      <c r="D45" s="45" t="s">
        <v>305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>
        <v>156.05000000000001</v>
      </c>
      <c r="BH45" s="5">
        <v>163.69999999999999</v>
      </c>
      <c r="BI45" s="5">
        <v>167.15</v>
      </c>
      <c r="BJ45" s="5"/>
      <c r="BK45" s="5"/>
      <c r="BL45" s="5"/>
      <c r="BM45" s="5"/>
      <c r="BN45" s="5"/>
      <c r="BO45" s="5"/>
    </row>
    <row r="46" spans="1:67" x14ac:dyDescent="0.25">
      <c r="A46" s="12">
        <f t="shared" si="19"/>
        <v>485.45</v>
      </c>
      <c r="B46" s="12">
        <f t="shared" si="20"/>
        <v>515</v>
      </c>
      <c r="C46" s="12">
        <f t="shared" si="21"/>
        <v>29.550000000000011</v>
      </c>
      <c r="D46" s="45" t="s">
        <v>306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>
        <v>515</v>
      </c>
      <c r="BH46" s="5">
        <v>495.25</v>
      </c>
      <c r="BI46" s="5">
        <v>485.45</v>
      </c>
      <c r="BJ46" s="5"/>
      <c r="BK46" s="5"/>
      <c r="BL46" s="5"/>
      <c r="BM46" s="5"/>
      <c r="BN46" s="5"/>
      <c r="BO46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2" t="s">
        <v>120</v>
      </c>
      <c r="C2" s="52"/>
      <c r="D2" s="52"/>
      <c r="E2" s="52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M1" workbookViewId="0">
      <selection activeCell="S19" sqref="S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0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</row>
    <row r="2" spans="1:20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</row>
    <row r="3" spans="1:20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</row>
    <row r="4" spans="1:20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</row>
    <row r="5" spans="1:20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</row>
    <row r="6" spans="1:20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</row>
    <row r="7" spans="1:20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</row>
    <row r="8" spans="1:20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3" t="s">
        <v>13</v>
      </c>
      <c r="Q8" s="53"/>
      <c r="S8" s="10" t="s">
        <v>12</v>
      </c>
      <c r="T8" s="12">
        <v>3000</v>
      </c>
    </row>
    <row r="9" spans="1:20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</row>
    <row r="10" spans="1:20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</row>
    <row r="11" spans="1:20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</row>
    <row r="12" spans="1:20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</row>
    <row r="13" spans="1:20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</row>
    <row r="14" spans="1:20" x14ac:dyDescent="0.25">
      <c r="D14" s="19"/>
      <c r="J14" s="10" t="s">
        <v>60</v>
      </c>
      <c r="K14" s="12">
        <v>2000</v>
      </c>
      <c r="P14" s="12" t="s">
        <v>276</v>
      </c>
      <c r="Q14" s="12">
        <v>3000</v>
      </c>
      <c r="S14" s="10" t="s">
        <v>67</v>
      </c>
      <c r="T14" s="12">
        <v>20000</v>
      </c>
    </row>
    <row r="15" spans="1:20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</row>
    <row r="16" spans="1:20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298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31" workbookViewId="0">
      <selection activeCell="J42" sqref="J4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1033443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441946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264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265</v>
      </c>
      <c r="B21" s="12">
        <v>8500</v>
      </c>
      <c r="C21" s="31">
        <v>42982</v>
      </c>
      <c r="I21" s="12" t="s">
        <v>264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288</v>
      </c>
      <c r="J22" s="12">
        <v>2500</v>
      </c>
      <c r="K22" s="31">
        <v>43006</v>
      </c>
    </row>
    <row r="23" spans="1:11" x14ac:dyDescent="0.25">
      <c r="A23" s="10" t="s">
        <v>273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289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290</v>
      </c>
      <c r="J26" s="12">
        <v>1000</v>
      </c>
      <c r="K26" s="31">
        <v>43011</v>
      </c>
    </row>
    <row r="27" spans="1:11" x14ac:dyDescent="0.25">
      <c r="A27" s="12" t="s">
        <v>264</v>
      </c>
      <c r="B27" s="12">
        <v>10000</v>
      </c>
      <c r="C27" s="31">
        <v>43006</v>
      </c>
      <c r="I27" s="39" t="s">
        <v>291</v>
      </c>
      <c r="J27" s="12">
        <v>2500</v>
      </c>
      <c r="K27" s="31">
        <v>43011</v>
      </c>
    </row>
    <row r="28" spans="1:11" x14ac:dyDescent="0.25">
      <c r="A28" s="10" t="s">
        <v>288</v>
      </c>
      <c r="B28" s="12">
        <v>2500</v>
      </c>
      <c r="C28" s="31">
        <v>43006</v>
      </c>
      <c r="I28" s="39" t="s">
        <v>292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289</v>
      </c>
      <c r="B30" s="12">
        <v>4000</v>
      </c>
      <c r="C30" s="31">
        <v>43009</v>
      </c>
      <c r="I30" s="39" t="s">
        <v>293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273</v>
      </c>
      <c r="J31" s="12">
        <v>4500</v>
      </c>
      <c r="K31" s="31">
        <v>43017</v>
      </c>
    </row>
    <row r="32" spans="1:11" x14ac:dyDescent="0.25">
      <c r="A32" s="12" t="s">
        <v>290</v>
      </c>
      <c r="B32" s="12">
        <v>1000</v>
      </c>
      <c r="C32" s="31">
        <v>43011</v>
      </c>
      <c r="I32" s="39" t="s">
        <v>294</v>
      </c>
      <c r="J32" s="12">
        <v>5000</v>
      </c>
      <c r="K32" s="31">
        <v>43017</v>
      </c>
    </row>
    <row r="33" spans="1:11" x14ac:dyDescent="0.25">
      <c r="A33" s="39" t="s">
        <v>291</v>
      </c>
      <c r="B33" s="12">
        <v>2500</v>
      </c>
      <c r="C33" s="31">
        <v>43011</v>
      </c>
      <c r="I33" s="39" t="s">
        <v>295</v>
      </c>
      <c r="J33" s="12">
        <v>5000</v>
      </c>
      <c r="K33" s="31">
        <v>43019</v>
      </c>
    </row>
    <row r="34" spans="1:11" x14ac:dyDescent="0.25">
      <c r="A34" s="39" t="s">
        <v>292</v>
      </c>
      <c r="B34" s="12">
        <v>30000</v>
      </c>
      <c r="C34" s="31">
        <v>43013</v>
      </c>
      <c r="I34" s="9" t="s">
        <v>297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300</v>
      </c>
      <c r="J35" s="12">
        <v>4000</v>
      </c>
      <c r="K35" s="31">
        <v>43028</v>
      </c>
    </row>
    <row r="36" spans="1:11" x14ac:dyDescent="0.25">
      <c r="A36" s="39" t="s">
        <v>293</v>
      </c>
      <c r="B36" s="12">
        <v>19700</v>
      </c>
      <c r="C36" s="31">
        <v>43017</v>
      </c>
    </row>
    <row r="37" spans="1:11" x14ac:dyDescent="0.25">
      <c r="A37" s="39" t="s">
        <v>273</v>
      </c>
      <c r="B37" s="12">
        <v>4500</v>
      </c>
      <c r="C37" s="31">
        <v>43017</v>
      </c>
    </row>
    <row r="38" spans="1:11" x14ac:dyDescent="0.25">
      <c r="A38" s="39" t="s">
        <v>294</v>
      </c>
      <c r="B38" s="12">
        <v>5000</v>
      </c>
      <c r="C38" s="31">
        <v>43017</v>
      </c>
    </row>
    <row r="39" spans="1:11" x14ac:dyDescent="0.25">
      <c r="A39" s="39" t="s">
        <v>295</v>
      </c>
      <c r="B39" s="12">
        <v>5000</v>
      </c>
      <c r="C39" s="31">
        <v>43019</v>
      </c>
    </row>
    <row r="40" spans="1:11" x14ac:dyDescent="0.25">
      <c r="A40" s="39" t="s">
        <v>297</v>
      </c>
      <c r="B40" s="12">
        <v>56000</v>
      </c>
      <c r="C40" s="31">
        <v>43025</v>
      </c>
    </row>
    <row r="41" spans="1:11" x14ac:dyDescent="0.25">
      <c r="A41" s="39" t="s">
        <v>299</v>
      </c>
      <c r="B41" s="12">
        <v>16500</v>
      </c>
      <c r="C41" s="31">
        <v>43027</v>
      </c>
    </row>
    <row r="42" spans="1:11" x14ac:dyDescent="0.25">
      <c r="A42" s="39" t="s">
        <v>300</v>
      </c>
      <c r="B42" s="12">
        <v>4000</v>
      </c>
      <c r="C42" s="31">
        <v>43028</v>
      </c>
      <c r="I42" s="39" t="s">
        <v>5</v>
      </c>
      <c r="J42" s="5">
        <f>SUM(J19:J41)</f>
        <v>225800</v>
      </c>
      <c r="K42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2017-10-26T10:01:15Z</dcterms:modified>
</cp:coreProperties>
</file>