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B42" i="5"/>
  <c r="C42" s="1"/>
  <c r="A42"/>
  <c r="J36" i="9" l="1"/>
  <c r="A41" i="5" l="1"/>
  <c r="B41"/>
  <c r="C41" l="1"/>
  <c r="A40"/>
  <c r="B40"/>
  <c r="C40" l="1"/>
  <c r="A39"/>
  <c r="B39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M9"/>
  <c r="K9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8" i="5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9"/>
  <c r="C30"/>
  <c r="C32"/>
  <c r="C34"/>
  <c r="C36"/>
  <c r="C38"/>
  <c r="C5"/>
  <c r="C9"/>
  <c r="C12"/>
  <c r="C16"/>
  <c r="C20"/>
  <c r="C24"/>
  <c r="C26"/>
  <c r="C28"/>
  <c r="C31"/>
  <c r="C33"/>
  <c r="C35"/>
  <c r="C37"/>
  <c r="C3"/>
  <c r="C7"/>
  <c r="C14"/>
  <c r="C18"/>
  <c r="C22"/>
  <c r="C39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<sst xmlns="http://schemas.openxmlformats.org/spreadsheetml/2006/main" count="441" uniqueCount="300">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</sst>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2" sqref="A2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42"/>
  <sheetViews>
    <sheetView tabSelected="1" zoomScale="60" zoomScaleNormal="60" workbookViewId="0">
      <pane xSplit="4" topLeftCell="AU1" activePane="topRight" state="frozen"/>
      <selection pane="topRight" activeCell="D42" sqref="D42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11" t="s">
        <v>286</v>
      </c>
      <c r="BG1" s="11" t="s">
        <v>287</v>
      </c>
      <c r="BH1" s="11" t="s">
        <v>288</v>
      </c>
    </row>
    <row r="2" spans="1:60">
      <c r="A2" s="12">
        <f t="shared" ref="A2:A39" si="0">MIN(E2:ZZ2)</f>
        <v>250.25</v>
      </c>
      <c r="B2" s="12">
        <f t="shared" ref="B2:B35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/>
      <c r="BC2" s="5"/>
      <c r="BD2" s="5"/>
      <c r="BE2" s="5"/>
      <c r="BF2" s="5"/>
      <c r="BG2" s="5"/>
      <c r="BH2" s="5"/>
    </row>
    <row r="3" spans="1:60">
      <c r="A3" s="12">
        <f t="shared" si="0"/>
        <v>267.10000000000002</v>
      </c>
      <c r="B3" s="12">
        <f t="shared" si="1"/>
        <v>302.7</v>
      </c>
      <c r="C3" s="12">
        <f t="shared" ref="C3:C39" si="2">B3-A3</f>
        <v>35.599999999999966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/>
      <c r="BC3" s="5"/>
      <c r="BD3" s="5"/>
      <c r="BE3" s="5"/>
      <c r="BF3" s="5"/>
      <c r="BG3" s="5"/>
      <c r="BH3" s="5"/>
    </row>
    <row r="4" spans="1:60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/>
      <c r="BC4" s="5"/>
      <c r="BD4" s="5"/>
      <c r="BE4" s="5"/>
      <c r="BF4" s="5"/>
      <c r="BG4" s="5"/>
      <c r="BH4" s="5"/>
    </row>
    <row r="5" spans="1:60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/>
      <c r="BC5" s="5"/>
      <c r="BD5" s="5"/>
      <c r="BE5" s="5"/>
      <c r="BF5" s="5"/>
      <c r="BG5" s="5"/>
      <c r="BH5" s="5"/>
    </row>
    <row r="6" spans="1:60">
      <c r="A6" s="12">
        <f t="shared" si="0"/>
        <v>236.45</v>
      </c>
      <c r="B6" s="12">
        <f t="shared" si="1"/>
        <v>285.60000000000002</v>
      </c>
      <c r="C6" s="12">
        <f t="shared" si="2"/>
        <v>49.150000000000034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/>
      <c r="BC6" s="5"/>
      <c r="BD6" s="5"/>
      <c r="BE6" s="5"/>
      <c r="BF6" s="5"/>
      <c r="BG6" s="5"/>
      <c r="BH6" s="5"/>
    </row>
    <row r="7" spans="1:60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/>
      <c r="BC7" s="5"/>
      <c r="BD7" s="5"/>
      <c r="BE7" s="5"/>
      <c r="BF7" s="5"/>
      <c r="BG7" s="5"/>
      <c r="BH7" s="5"/>
    </row>
    <row r="8" spans="1:60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/>
      <c r="BC8" s="5"/>
      <c r="BD8" s="5"/>
      <c r="BE8" s="5"/>
      <c r="BF8" s="5"/>
      <c r="BG8" s="5"/>
      <c r="BH8" s="5"/>
    </row>
    <row r="9" spans="1:60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/>
      <c r="BC9" s="28"/>
      <c r="BD9" s="28"/>
      <c r="BE9" s="28"/>
      <c r="BF9" s="28"/>
      <c r="BG9" s="28"/>
      <c r="BH9" s="28"/>
    </row>
    <row r="10" spans="1:60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/>
      <c r="BC10" s="5"/>
      <c r="BD10" s="5"/>
      <c r="BE10" s="5"/>
      <c r="BF10" s="5"/>
      <c r="BG10" s="5"/>
      <c r="BH10" s="5"/>
    </row>
    <row r="11" spans="1:60">
      <c r="A11" s="12">
        <f t="shared" si="0"/>
        <v>72.650000000000006</v>
      </c>
      <c r="B11" s="12">
        <f t="shared" si="1"/>
        <v>95.4</v>
      </c>
      <c r="C11" s="12">
        <f t="shared" si="2"/>
        <v>22.75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/>
      <c r="BC11" s="5"/>
      <c r="BD11" s="5"/>
      <c r="BE11" s="5"/>
      <c r="BF11" s="5"/>
      <c r="BG11" s="5"/>
      <c r="BH11" s="5"/>
    </row>
    <row r="12" spans="1:60">
      <c r="A12" s="12">
        <f t="shared" si="0"/>
        <v>82.65</v>
      </c>
      <c r="B12" s="12">
        <f t="shared" si="1"/>
        <v>86.65</v>
      </c>
      <c r="C12" s="12">
        <f t="shared" si="2"/>
        <v>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/>
      <c r="BC12" s="5"/>
      <c r="BD12" s="5"/>
      <c r="BE12" s="5"/>
      <c r="BF12" s="5"/>
      <c r="BG12" s="5"/>
      <c r="BH12" s="5"/>
    </row>
    <row r="13" spans="1:60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/>
      <c r="BC13" s="5"/>
      <c r="BD13" s="5"/>
      <c r="BE13" s="5"/>
      <c r="BF13" s="5"/>
      <c r="BG13" s="5"/>
      <c r="BH13" s="5"/>
    </row>
    <row r="14" spans="1:60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/>
      <c r="BC14" s="5"/>
      <c r="BD14" s="5"/>
      <c r="BE14" s="5"/>
      <c r="BF14" s="5"/>
      <c r="BG14" s="5"/>
      <c r="BH14" s="5"/>
    </row>
    <row r="15" spans="1:60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/>
      <c r="BC15" s="5"/>
      <c r="BD15" s="5"/>
      <c r="BE15" s="5"/>
      <c r="BF15" s="5"/>
      <c r="BG15" s="5"/>
      <c r="BH15" s="5"/>
    </row>
    <row r="16" spans="1:60">
      <c r="A16" s="12">
        <f t="shared" si="0"/>
        <v>552</v>
      </c>
      <c r="B16" s="12">
        <f t="shared" si="1"/>
        <v>696.55</v>
      </c>
      <c r="C16" s="12">
        <f t="shared" si="2"/>
        <v>144.54999999999995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/>
      <c r="BC16" s="5"/>
      <c r="BD16" s="5"/>
      <c r="BE16" s="5"/>
      <c r="BF16" s="5"/>
      <c r="BG16" s="5"/>
      <c r="BH16" s="5"/>
    </row>
    <row r="17" spans="1:60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/>
      <c r="BC17" s="5"/>
      <c r="BD17" s="5"/>
      <c r="BE17" s="5"/>
      <c r="BF17" s="5"/>
      <c r="BG17" s="5"/>
      <c r="BH17" s="5"/>
    </row>
    <row r="18" spans="1:60">
      <c r="A18" s="12">
        <f t="shared" si="0"/>
        <v>178.8</v>
      </c>
      <c r="B18" s="12">
        <f t="shared" si="1"/>
        <v>288.3</v>
      </c>
      <c r="C18" s="12">
        <f t="shared" si="2"/>
        <v>109.5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/>
      <c r="BC18" s="5"/>
      <c r="BD18" s="5"/>
      <c r="BE18" s="5"/>
      <c r="BF18" s="5"/>
      <c r="BG18" s="5"/>
      <c r="BH18" s="5"/>
    </row>
    <row r="19" spans="1:60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/>
      <c r="BC19" s="5"/>
      <c r="BD19" s="5"/>
      <c r="BE19" s="5"/>
      <c r="BF19" s="5"/>
      <c r="BG19" s="5"/>
      <c r="BH19" s="5"/>
    </row>
    <row r="20" spans="1:60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/>
      <c r="BC20" s="5"/>
      <c r="BD20" s="5"/>
      <c r="BE20" s="5"/>
      <c r="BF20" s="5"/>
      <c r="BG20" s="5"/>
      <c r="BH20" s="5"/>
    </row>
    <row r="21" spans="1:60" ht="15.75" customHeight="1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/>
      <c r="BC21" s="5"/>
      <c r="BD21" s="5"/>
      <c r="BE21" s="5"/>
      <c r="BF21" s="5"/>
      <c r="BG21" s="5"/>
      <c r="BH21" s="5"/>
    </row>
    <row r="22" spans="1:60" ht="15.75" customHeight="1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/>
      <c r="BC22" s="5"/>
      <c r="BD22" s="5"/>
      <c r="BE22" s="5"/>
      <c r="BF22" s="5"/>
      <c r="BG22" s="5"/>
      <c r="BH22" s="5"/>
    </row>
    <row r="23" spans="1:60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/>
      <c r="BC23" s="5"/>
      <c r="BD23" s="5"/>
      <c r="BE23" s="5"/>
      <c r="BF23" s="5"/>
      <c r="BG23" s="5"/>
      <c r="BH23" s="5"/>
    </row>
    <row r="24" spans="1:60" ht="14.25" customHeight="1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/>
      <c r="BC24" s="5"/>
      <c r="BD24" s="5"/>
      <c r="BE24" s="5"/>
      <c r="BF24" s="5"/>
      <c r="BG24" s="5"/>
      <c r="BH24" s="5"/>
    </row>
    <row r="25" spans="1:60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/>
      <c r="BC25" s="5"/>
      <c r="BD25" s="5"/>
      <c r="BE25" s="5"/>
      <c r="BF25" s="5"/>
      <c r="BG25" s="5"/>
      <c r="BH25" s="5"/>
    </row>
    <row r="26" spans="1:60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/>
      <c r="BC26" s="5"/>
      <c r="BD26" s="5"/>
      <c r="BE26" s="5"/>
      <c r="BF26" s="5"/>
      <c r="BG26" s="5"/>
      <c r="BH26" s="5"/>
    </row>
    <row r="27" spans="1:60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/>
      <c r="BC27" s="5"/>
      <c r="BD27" s="5"/>
      <c r="BE27" s="5"/>
      <c r="BF27" s="5"/>
      <c r="BG27" s="5"/>
      <c r="BH27" s="5"/>
    </row>
    <row r="28" spans="1:60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/>
      <c r="BC28" s="5"/>
      <c r="BD28" s="5"/>
      <c r="BE28" s="5"/>
      <c r="BF28" s="5"/>
      <c r="BG28" s="5"/>
      <c r="BH28" s="5"/>
    </row>
    <row r="29" spans="1:60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/>
      <c r="BC29" s="5"/>
      <c r="BD29" s="5"/>
      <c r="BE29" s="5"/>
      <c r="BF29" s="5"/>
      <c r="BG29" s="5"/>
      <c r="BH29" s="5"/>
    </row>
    <row r="30" spans="1:60">
      <c r="A30" s="12">
        <f t="shared" si="0"/>
        <v>65.900000000000006</v>
      </c>
      <c r="B30" s="12">
        <f t="shared" si="1"/>
        <v>78.849999999999994</v>
      </c>
      <c r="C30" s="12">
        <f t="shared" si="2"/>
        <v>12.949999999999989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/>
      <c r="BC30" s="5"/>
      <c r="BD30" s="5"/>
      <c r="BE30" s="5"/>
      <c r="BF30" s="5"/>
      <c r="BG30" s="5"/>
      <c r="BH30" s="5"/>
    </row>
    <row r="31" spans="1:60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/>
      <c r="BC31" s="5"/>
      <c r="BD31" s="5"/>
      <c r="BE31" s="5"/>
      <c r="BF31" s="5"/>
      <c r="BG31" s="5"/>
      <c r="BH31" s="5"/>
    </row>
    <row r="32" spans="1:60">
      <c r="A32" s="12">
        <f t="shared" si="0"/>
        <v>62.55</v>
      </c>
      <c r="B32" s="12">
        <f t="shared" si="1"/>
        <v>70.099999999999994</v>
      </c>
      <c r="C32" s="12">
        <f t="shared" si="2"/>
        <v>7.5499999999999972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/>
      <c r="BC32" s="5"/>
      <c r="BD32" s="5"/>
      <c r="BE32" s="5"/>
      <c r="BF32" s="5"/>
      <c r="BG32" s="5"/>
      <c r="BH32" s="5"/>
    </row>
    <row r="33" spans="1:60">
      <c r="A33" s="12">
        <f t="shared" si="0"/>
        <v>29.85</v>
      </c>
      <c r="B33" s="12">
        <f t="shared" si="1"/>
        <v>32.549999999999997</v>
      </c>
      <c r="C33" s="12">
        <f t="shared" si="2"/>
        <v>2.6999999999999957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/>
      <c r="BC33" s="5"/>
      <c r="BD33" s="5"/>
      <c r="BE33" s="5"/>
      <c r="BF33" s="5"/>
      <c r="BG33" s="5"/>
      <c r="BH33" s="5"/>
    </row>
    <row r="34" spans="1:60">
      <c r="A34" s="12">
        <f t="shared" si="0"/>
        <v>81.55</v>
      </c>
      <c r="B34" s="12">
        <f t="shared" si="1"/>
        <v>91</v>
      </c>
      <c r="C34" s="12">
        <f t="shared" si="2"/>
        <v>9.4500000000000028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/>
      <c r="BC34" s="5"/>
      <c r="BD34" s="5"/>
      <c r="BE34" s="5"/>
      <c r="BF34" s="5"/>
      <c r="BG34" s="5"/>
      <c r="BH34" s="5"/>
    </row>
    <row r="35" spans="1:60">
      <c r="A35" s="12">
        <f t="shared" si="0"/>
        <v>120.85</v>
      </c>
      <c r="B35" s="12">
        <f t="shared" si="1"/>
        <v>135</v>
      </c>
      <c r="C35" s="12">
        <f t="shared" si="2"/>
        <v>14.150000000000006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/>
      <c r="BC35" s="5"/>
      <c r="BD35" s="5"/>
      <c r="BE35" s="5"/>
      <c r="BF35" s="5"/>
      <c r="BG35" s="5"/>
      <c r="BH35" s="5"/>
    </row>
    <row r="36" spans="1:60">
      <c r="A36" s="12">
        <f t="shared" si="0"/>
        <v>136.69999999999999</v>
      </c>
      <c r="B36" s="12">
        <f t="shared" ref="B36:B38" si="3">MAX(E36:ZZ36)</f>
        <v>148.1</v>
      </c>
      <c r="C36" s="12">
        <f t="shared" si="2"/>
        <v>11.400000000000006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/>
      <c r="BC36" s="5"/>
      <c r="BD36" s="5"/>
      <c r="BE36" s="5"/>
      <c r="BF36" s="5"/>
      <c r="BG36" s="5"/>
      <c r="BH36" s="5"/>
    </row>
    <row r="37" spans="1:60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/>
      <c r="BC37" s="5"/>
      <c r="BD37" s="5"/>
      <c r="BE37" s="5"/>
      <c r="BF37" s="5"/>
      <c r="BG37" s="5"/>
      <c r="BH37" s="5"/>
    </row>
    <row r="38" spans="1:60">
      <c r="A38" s="12">
        <f t="shared" si="0"/>
        <v>101.6</v>
      </c>
      <c r="B38" s="12">
        <f t="shared" si="3"/>
        <v>117.15</v>
      </c>
      <c r="C38" s="12">
        <f t="shared" si="2"/>
        <v>15.550000000000011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/>
      <c r="BC38" s="5"/>
      <c r="BD38" s="5"/>
      <c r="BE38" s="5"/>
      <c r="BF38" s="5"/>
      <c r="BG38" s="5"/>
      <c r="BH38" s="5"/>
    </row>
    <row r="39" spans="1:60">
      <c r="A39" s="12">
        <f t="shared" si="0"/>
        <v>57.85</v>
      </c>
      <c r="B39" s="12">
        <f t="shared" ref="B39" si="4">MAX(E39:ZZ39)</f>
        <v>67.099999999999994</v>
      </c>
      <c r="C39" s="12">
        <f t="shared" si="2"/>
        <v>9.2499999999999929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/>
      <c r="BC39" s="5"/>
      <c r="BD39" s="5"/>
      <c r="BE39" s="5"/>
      <c r="BF39" s="5"/>
      <c r="BG39" s="5"/>
      <c r="BH39" s="5"/>
    </row>
    <row r="40" spans="1:60">
      <c r="A40" s="12">
        <f t="shared" ref="A40" si="5">MIN(E40:ZZ40)</f>
        <v>167.9</v>
      </c>
      <c r="B40" s="12">
        <f t="shared" ref="B40" si="6">MAX(E40:ZZ40)</f>
        <v>236.1</v>
      </c>
      <c r="C40" s="12">
        <f t="shared" ref="C40" si="7">B40-A40</f>
        <v>68.199999999999989</v>
      </c>
      <c r="D40" s="45" t="s">
        <v>289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/>
      <c r="BC40" s="5"/>
      <c r="BD40" s="5"/>
      <c r="BE40" s="5"/>
      <c r="BF40" s="5"/>
      <c r="BG40" s="5"/>
      <c r="BH40" s="5"/>
    </row>
    <row r="41" spans="1:60">
      <c r="A41" s="12">
        <f t="shared" ref="A41:A42" si="8">MIN(E41:ZZ41)</f>
        <v>661</v>
      </c>
      <c r="B41" s="12">
        <f t="shared" ref="B41" si="9">MAX(E41:ZZ41)</f>
        <v>687.5</v>
      </c>
      <c r="C41" s="12">
        <f t="shared" ref="C41" si="10">B41-A41</f>
        <v>26.5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/>
      <c r="BC41" s="5"/>
      <c r="BD41" s="5"/>
      <c r="BE41" s="5"/>
      <c r="BF41" s="5"/>
      <c r="BG41" s="5"/>
      <c r="BH41" s="5"/>
    </row>
    <row r="42" spans="1:60">
      <c r="A42" s="12">
        <f t="shared" si="8"/>
        <v>520</v>
      </c>
      <c r="B42" s="12">
        <f t="shared" ref="B42" si="11">MAX(E42:ZZ42)</f>
        <v>520</v>
      </c>
      <c r="C42" s="12">
        <f t="shared" ref="C42" si="12">B42-A42</f>
        <v>0</v>
      </c>
      <c r="D42" s="45" t="s">
        <v>299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3" sqref="B3:E12"/>
    </sheetView>
  </sheetViews>
  <sheetFormatPr defaultColWidth="12.5703125" defaultRowHeight="15" customHeight="1"/>
  <sheetData>
    <row r="2" spans="2:5" ht="15" customHeight="1">
      <c r="B2" s="50" t="s">
        <v>120</v>
      </c>
      <c r="C2" s="50"/>
      <c r="D2" s="50"/>
      <c r="E2" s="50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Q27" sqref="Q27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>
      <c r="J17" s="10" t="s">
        <v>63</v>
      </c>
      <c r="K17" s="12">
        <v>500</v>
      </c>
      <c r="S17" s="38"/>
      <c r="T17" s="18"/>
    </row>
    <row r="18" spans="4:20">
      <c r="J18" s="10" t="s">
        <v>64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38"/>
      <c r="T19" s="18"/>
    </row>
    <row r="20" spans="4:20">
      <c r="J20" s="10" t="s">
        <v>65</v>
      </c>
      <c r="K20" s="12">
        <v>5000</v>
      </c>
      <c r="S20" s="38"/>
      <c r="T20" s="18"/>
    </row>
    <row r="21" spans="4:20">
      <c r="J21" s="10" t="s">
        <v>66</v>
      </c>
      <c r="K21" s="12">
        <v>15000</v>
      </c>
      <c r="S21" s="38"/>
      <c r="T21" s="18"/>
    </row>
    <row r="22" spans="4:20">
      <c r="J22" s="10" t="s">
        <v>67</v>
      </c>
      <c r="K22" s="12">
        <v>20000</v>
      </c>
      <c r="S22" s="38"/>
      <c r="T22" s="18"/>
    </row>
    <row r="23" spans="4:20">
      <c r="J23" s="10" t="s">
        <v>68</v>
      </c>
      <c r="K23" s="12">
        <v>40000</v>
      </c>
      <c r="S23" s="38"/>
      <c r="T23" s="18"/>
    </row>
    <row r="24" spans="4:20">
      <c r="J24" s="10" t="s">
        <v>69</v>
      </c>
      <c r="K24" s="12">
        <v>10000</v>
      </c>
    </row>
    <row r="25" spans="4:20">
      <c r="J25" s="10" t="s">
        <v>75</v>
      </c>
      <c r="K25" s="12">
        <v>10000</v>
      </c>
    </row>
    <row r="26" spans="4:20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"/>
  <sheetViews>
    <sheetView topLeftCell="A16" workbookViewId="0">
      <selection activeCell="I19" sqref="I19:K36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956943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518446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291</v>
      </c>
      <c r="J22" s="12">
        <v>2500</v>
      </c>
      <c r="K22" s="31">
        <v>43006</v>
      </c>
    </row>
    <row r="23" spans="1:11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292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293</v>
      </c>
      <c r="J26" s="12">
        <v>1000</v>
      </c>
      <c r="K26" s="31">
        <v>43011</v>
      </c>
    </row>
    <row r="27" spans="1:11">
      <c r="A27" s="12" t="s">
        <v>264</v>
      </c>
      <c r="B27" s="12">
        <v>10000</v>
      </c>
      <c r="C27" s="31">
        <v>43006</v>
      </c>
      <c r="I27" s="39" t="s">
        <v>294</v>
      </c>
      <c r="J27" s="12">
        <v>2500</v>
      </c>
      <c r="K27" s="31">
        <v>43011</v>
      </c>
    </row>
    <row r="28" spans="1:11">
      <c r="A28" s="10" t="s">
        <v>291</v>
      </c>
      <c r="B28" s="12">
        <v>2500</v>
      </c>
      <c r="C28" s="31">
        <v>43006</v>
      </c>
      <c r="I28" s="39" t="s">
        <v>295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292</v>
      </c>
      <c r="B30" s="12">
        <v>4000</v>
      </c>
      <c r="C30" s="31">
        <v>43009</v>
      </c>
      <c r="I30" s="39" t="s">
        <v>296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>
      <c r="A32" s="12" t="s">
        <v>293</v>
      </c>
      <c r="B32" s="12">
        <v>1000</v>
      </c>
      <c r="C32" s="31">
        <v>43011</v>
      </c>
      <c r="I32" s="39" t="s">
        <v>297</v>
      </c>
      <c r="J32" s="12">
        <v>5000</v>
      </c>
      <c r="K32" s="31">
        <v>43017</v>
      </c>
    </row>
    <row r="33" spans="1:11">
      <c r="A33" s="39" t="s">
        <v>294</v>
      </c>
      <c r="B33" s="12">
        <v>2500</v>
      </c>
      <c r="C33" s="31">
        <v>43011</v>
      </c>
      <c r="I33" s="39" t="s">
        <v>298</v>
      </c>
      <c r="J33" s="12">
        <v>5000</v>
      </c>
      <c r="K33" s="31">
        <v>43019</v>
      </c>
    </row>
    <row r="34" spans="1:11">
      <c r="A34" s="39" t="s">
        <v>295</v>
      </c>
      <c r="B34" s="12">
        <v>30000</v>
      </c>
      <c r="C34" s="31">
        <v>43013</v>
      </c>
      <c r="I34" s="5"/>
      <c r="J34" s="5"/>
      <c r="K34" s="5"/>
    </row>
    <row r="35" spans="1:11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>
      <c r="A36" s="39" t="s">
        <v>296</v>
      </c>
      <c r="B36" s="12">
        <v>19700</v>
      </c>
      <c r="C36" s="31">
        <v>43017</v>
      </c>
      <c r="I36" s="39" t="s">
        <v>5</v>
      </c>
      <c r="J36" s="5">
        <f>SUM(J19:J35)</f>
        <v>165800</v>
      </c>
      <c r="K36" s="5"/>
    </row>
    <row r="37" spans="1:11">
      <c r="A37" s="39" t="s">
        <v>273</v>
      </c>
      <c r="B37" s="12">
        <v>4500</v>
      </c>
      <c r="C37" s="31">
        <v>43017</v>
      </c>
    </row>
    <row r="38" spans="1:11">
      <c r="A38" s="39" t="s">
        <v>297</v>
      </c>
      <c r="B38" s="12">
        <v>5000</v>
      </c>
      <c r="C38" s="31">
        <v>43017</v>
      </c>
    </row>
    <row r="39" spans="1:11">
      <c r="A39" s="39" t="s">
        <v>298</v>
      </c>
      <c r="B39" s="12">
        <v>5000</v>
      </c>
      <c r="C39" s="31">
        <v>43019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Q6" sqref="Q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2017-10-11T15:43:08Z</dcterms:modified>
</cp:coreProperties>
</file>