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1" i="5"/>
  <c r="B41"/>
  <c r="E18" i="15"/>
  <c r="C18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M11"/>
  <c r="K11"/>
  <c r="D11"/>
  <c r="F11" s="1"/>
  <c r="M10"/>
  <c r="K10"/>
  <c r="D10"/>
  <c r="F10" s="1"/>
  <c r="M9"/>
  <c r="K9"/>
  <c r="D9"/>
  <c r="F9" s="1"/>
  <c r="F8"/>
  <c r="D8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M6" s="1"/>
  <c r="D2"/>
  <c r="F2" s="1"/>
  <c r="C16" i="10"/>
  <c r="F12"/>
  <c r="F11"/>
  <c r="F6"/>
  <c r="F7" s="1"/>
  <c r="F3" i="9"/>
  <c r="F2"/>
  <c r="B6" i="8"/>
  <c r="B10" s="1"/>
  <c r="E4"/>
  <c r="E7" s="1"/>
  <c r="E8" s="1"/>
  <c r="B4"/>
  <c r="B7" s="1"/>
  <c r="B8" s="1"/>
  <c r="Q15" i="6"/>
  <c r="E9"/>
  <c r="N4"/>
  <c r="Q3"/>
  <c r="Q5" s="1"/>
  <c r="Q6" s="1"/>
  <c r="S1"/>
  <c r="J1"/>
  <c r="N6" s="1"/>
  <c r="D12" i="7"/>
  <c r="C12"/>
  <c r="E11"/>
  <c r="E10"/>
  <c r="E9"/>
  <c r="E8"/>
  <c r="E7"/>
  <c r="E6"/>
  <c r="E5"/>
  <c r="E12" s="1"/>
  <c r="E4"/>
  <c r="E3"/>
  <c r="B40" i="5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F25" i="11" l="1"/>
  <c r="B14" i="8"/>
  <c r="B16"/>
  <c r="B12"/>
  <c r="B17" s="1"/>
  <c r="B18" s="1"/>
  <c r="E16"/>
  <c r="E12"/>
  <c r="E14"/>
  <c r="F12" i="11"/>
  <c r="E6" i="8"/>
  <c r="E10" s="1"/>
  <c r="E17" l="1"/>
  <c r="E18" s="1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<sst xmlns="http://schemas.openxmlformats.org/spreadsheetml/2006/main" count="415" uniqueCount="297">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</sst>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O15" sqref="O15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176</v>
      </c>
      <c r="B2" s="9" t="s">
        <v>179</v>
      </c>
      <c r="C2" s="5">
        <v>8</v>
      </c>
    </row>
    <row r="3" spans="1:3">
      <c r="A3" s="9" t="s">
        <v>177</v>
      </c>
      <c r="B3" s="9" t="s">
        <v>178</v>
      </c>
      <c r="C3" s="5">
        <v>3</v>
      </c>
    </row>
    <row r="4" spans="1:3">
      <c r="A4" s="9" t="s">
        <v>177</v>
      </c>
      <c r="B4" s="9" t="s">
        <v>180</v>
      </c>
      <c r="C4" s="5">
        <v>1</v>
      </c>
    </row>
    <row r="5" spans="1:3">
      <c r="A5" s="9" t="s">
        <v>181</v>
      </c>
      <c r="B5" s="5"/>
      <c r="C5" s="5">
        <v>6</v>
      </c>
    </row>
    <row r="6" spans="1:3">
      <c r="A6" s="9" t="s">
        <v>182</v>
      </c>
      <c r="B6" s="5"/>
      <c r="C6" s="5">
        <v>50</v>
      </c>
    </row>
    <row r="7" spans="1:3">
      <c r="A7" s="9" t="s">
        <v>183</v>
      </c>
      <c r="B7" s="5"/>
      <c r="C7" s="5">
        <v>6</v>
      </c>
    </row>
    <row r="8" spans="1:3">
      <c r="A8" s="9" t="s">
        <v>184</v>
      </c>
      <c r="B8" s="5"/>
      <c r="C8" s="9" t="s">
        <v>185</v>
      </c>
    </row>
    <row r="9" spans="1:3">
      <c r="A9" s="9" t="s">
        <v>186</v>
      </c>
      <c r="B9" s="5"/>
      <c r="C9" s="5">
        <v>10</v>
      </c>
    </row>
    <row r="10" spans="1:3">
      <c r="A10" s="9" t="s">
        <v>187</v>
      </c>
      <c r="B10" s="5"/>
      <c r="C10" s="5">
        <v>6</v>
      </c>
    </row>
    <row r="11" spans="1:3">
      <c r="A11" s="9" t="s">
        <v>188</v>
      </c>
      <c r="B11" s="5"/>
      <c r="C11" s="5">
        <v>6</v>
      </c>
    </row>
    <row r="12" spans="1:3">
      <c r="A12" s="9" t="s">
        <v>190</v>
      </c>
      <c r="B12" s="9" t="s">
        <v>189</v>
      </c>
      <c r="C12" s="5">
        <v>100</v>
      </c>
    </row>
    <row r="13" spans="1:3">
      <c r="A13" s="9" t="s">
        <v>191</v>
      </c>
      <c r="B13" s="9" t="s">
        <v>189</v>
      </c>
      <c r="C13" s="5">
        <v>20</v>
      </c>
    </row>
    <row r="14" spans="1:3">
      <c r="A14" s="9" t="s">
        <v>190</v>
      </c>
      <c r="B14" s="9" t="s">
        <v>195</v>
      </c>
      <c r="C14" s="5">
        <v>8</v>
      </c>
    </row>
    <row r="15" spans="1:3">
      <c r="A15" s="9" t="s">
        <v>191</v>
      </c>
      <c r="B15" s="9" t="s">
        <v>195</v>
      </c>
      <c r="C15" s="5">
        <v>8</v>
      </c>
    </row>
    <row r="16" spans="1:3">
      <c r="A16" s="9" t="s">
        <v>192</v>
      </c>
      <c r="B16" s="5"/>
      <c r="C16" s="5">
        <v>8</v>
      </c>
    </row>
    <row r="17" spans="1:3">
      <c r="A17" s="9" t="s">
        <v>193</v>
      </c>
      <c r="B17" s="5"/>
      <c r="C17" s="5">
        <v>8</v>
      </c>
    </row>
    <row r="18" spans="1:3">
      <c r="A18" s="9" t="s">
        <v>194</v>
      </c>
      <c r="B18" s="5"/>
      <c r="C18" s="5">
        <v>1</v>
      </c>
    </row>
    <row r="19" spans="1:3">
      <c r="A19" s="9" t="s">
        <v>196</v>
      </c>
      <c r="B19" s="9" t="s">
        <v>197</v>
      </c>
      <c r="C19" s="5">
        <v>2</v>
      </c>
    </row>
    <row r="20" spans="1:3">
      <c r="A20" s="9" t="s">
        <v>198</v>
      </c>
      <c r="B20" s="9" t="s">
        <v>199</v>
      </c>
      <c r="C20" s="5">
        <v>10</v>
      </c>
    </row>
    <row r="21" spans="1:3">
      <c r="A21" s="9" t="s">
        <v>198</v>
      </c>
      <c r="B21" s="9" t="s">
        <v>200</v>
      </c>
      <c r="C21" s="5">
        <v>10</v>
      </c>
    </row>
    <row r="22" spans="1:3">
      <c r="A22" s="9" t="s">
        <v>201</v>
      </c>
      <c r="B22" s="9" t="s">
        <v>203</v>
      </c>
      <c r="C22" s="5">
        <v>1</v>
      </c>
    </row>
    <row r="23" spans="1:3">
      <c r="A23" s="9" t="s">
        <v>201</v>
      </c>
      <c r="B23" s="9" t="s">
        <v>204</v>
      </c>
      <c r="C23" s="5">
        <v>15</v>
      </c>
    </row>
    <row r="24" spans="1:3">
      <c r="A24" s="9" t="s">
        <v>201</v>
      </c>
      <c r="B24" s="9" t="s">
        <v>202</v>
      </c>
      <c r="C24" s="5">
        <v>5</v>
      </c>
    </row>
    <row r="25" spans="1:3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>
      <c r="A2" s="9" t="s">
        <v>255</v>
      </c>
      <c r="B2" s="5">
        <v>9.5</v>
      </c>
      <c r="C2" s="5">
        <v>3</v>
      </c>
      <c r="D2" s="5">
        <v>0</v>
      </c>
    </row>
    <row r="3" spans="1:4">
      <c r="A3" s="9" t="s">
        <v>142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41"/>
  <sheetViews>
    <sheetView tabSelected="1" zoomScale="60" zoomScaleNormal="60" workbookViewId="0">
      <pane xSplit="3" topLeftCell="AE1" activePane="topRight" state="frozen"/>
      <selection pane="topRight" activeCell="AK52" sqref="AK52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2" width="12" bestFit="1" customWidth="1"/>
  </cols>
  <sheetData>
    <row r="1" spans="1:49" s="8" customFormat="1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/>
      <c r="AP1" s="11"/>
      <c r="AQ1" s="27"/>
      <c r="AR1" s="27"/>
      <c r="AS1" s="27"/>
      <c r="AT1" s="27"/>
      <c r="AU1" s="27"/>
      <c r="AV1" s="27"/>
      <c r="AW1" s="27"/>
    </row>
    <row r="2" spans="1:49">
      <c r="A2" s="12">
        <f t="shared" ref="A2:A41" si="0">MIN(D2:ZY2)</f>
        <v>267.64999999999998</v>
      </c>
      <c r="B2" s="12">
        <f t="shared" ref="B2:B37" si="1">MAX(D2:ZY2)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>
        <v>270</v>
      </c>
      <c r="AK2" s="5">
        <v>267.64999999999998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12">
        <f t="shared" si="0"/>
        <v>285.8</v>
      </c>
      <c r="B3" s="12">
        <f t="shared" si="1"/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>
        <v>293.14999999999998</v>
      </c>
      <c r="AK3" s="5">
        <v>294.3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12">
        <f t="shared" si="0"/>
        <v>267.39999999999998</v>
      </c>
      <c r="B4" s="12">
        <f t="shared" si="1"/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>
        <v>267.39999999999998</v>
      </c>
      <c r="AK4" s="5">
        <v>267.7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12">
        <f t="shared" si="0"/>
        <v>816.95</v>
      </c>
      <c r="B5" s="12">
        <f t="shared" si="1"/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>
        <v>845.2</v>
      </c>
      <c r="AK5" s="5">
        <v>839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12">
        <f t="shared" si="0"/>
        <v>236.45</v>
      </c>
      <c r="B6" s="12">
        <f t="shared" si="1"/>
        <v>264.25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>
        <v>264.25</v>
      </c>
      <c r="AK6" s="5">
        <v>258.25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>
        <v>18.149999999999999</v>
      </c>
      <c r="AK7" s="5">
        <v>18.05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12">
        <f t="shared" si="0"/>
        <v>56.6</v>
      </c>
      <c r="B8" s="12">
        <f t="shared" si="1"/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>
        <v>61.65</v>
      </c>
      <c r="AK8" s="5">
        <v>62.45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37" customFormat="1">
      <c r="A9" s="39">
        <f t="shared" si="0"/>
        <v>53.5</v>
      </c>
      <c r="B9" s="39">
        <f t="shared" si="1"/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>
        <v>60.7</v>
      </c>
      <c r="AK9" s="28">
        <v>59.95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>
        <v>43.5</v>
      </c>
      <c r="AK10" s="5">
        <v>44.05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>
        <v>81.95</v>
      </c>
      <c r="AK11" s="5">
        <v>80.5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>
        <v>82.35</v>
      </c>
      <c r="AK12" s="5">
        <v>83.2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>
        <v>133.15</v>
      </c>
      <c r="AK13" s="5">
        <v>134.44999999999999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12">
        <f t="shared" si="0"/>
        <v>48.8</v>
      </c>
      <c r="B14" s="12">
        <f t="shared" si="1"/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>
        <v>49.7</v>
      </c>
      <c r="AK14" s="5">
        <v>49.55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12">
        <f t="shared" si="0"/>
        <v>30.55</v>
      </c>
      <c r="B15" s="12">
        <f t="shared" si="1"/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>
        <v>31.95</v>
      </c>
      <c r="AK15" s="5">
        <v>31.5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12">
        <f t="shared" si="0"/>
        <v>27.75</v>
      </c>
      <c r="B16" s="12">
        <f t="shared" si="1"/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>
        <v>28.65</v>
      </c>
      <c r="AK16" s="5">
        <v>29.55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12">
        <f t="shared" si="0"/>
        <v>552</v>
      </c>
      <c r="B17" s="12">
        <f t="shared" si="1"/>
        <v>680.9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>
        <v>671.55</v>
      </c>
      <c r="AK17" s="5">
        <v>676.65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12">
        <f t="shared" si="0"/>
        <v>453</v>
      </c>
      <c r="B18" s="12">
        <f t="shared" si="1"/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>
        <v>474.55</v>
      </c>
      <c r="AK18" s="5">
        <v>473.05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12">
        <f t="shared" si="0"/>
        <v>178.8</v>
      </c>
      <c r="B19" s="12">
        <f t="shared" si="1"/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>
        <v>275.95</v>
      </c>
      <c r="AK19" s="5">
        <v>266.8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12">
        <f t="shared" si="0"/>
        <v>440.7</v>
      </c>
      <c r="B20" s="12">
        <f t="shared" si="1"/>
        <v>514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>
        <v>510</v>
      </c>
      <c r="AK20" s="5">
        <v>514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12">
        <f t="shared" si="0"/>
        <v>683.05</v>
      </c>
      <c r="B21" s="12">
        <f t="shared" si="1"/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>
        <v>758.4</v>
      </c>
      <c r="AK21" s="5">
        <v>746.7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5.75" customHeight="1">
      <c r="A22" s="12">
        <f t="shared" si="0"/>
        <v>395.1</v>
      </c>
      <c r="B22" s="12">
        <f t="shared" si="1"/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>
        <v>397.3</v>
      </c>
      <c r="AK22" s="5">
        <v>395.1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5.75" customHeight="1">
      <c r="A23" s="12">
        <f t="shared" si="0"/>
        <v>351.1</v>
      </c>
      <c r="B23" s="12">
        <f t="shared" si="1"/>
        <v>372.55</v>
      </c>
      <c r="C23" s="44" t="s">
        <v>294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>
        <v>351.1</v>
      </c>
      <c r="AK23" s="5">
        <v>357.35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12">
        <f t="shared" si="0"/>
        <v>54.95</v>
      </c>
      <c r="B24" s="12">
        <f t="shared" si="1"/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>
        <v>62.6</v>
      </c>
      <c r="AK24" s="5">
        <v>63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>
      <c r="A25" s="12">
        <f t="shared" si="0"/>
        <v>210.65</v>
      </c>
      <c r="B25" s="12">
        <f t="shared" si="1"/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>
        <v>233.4</v>
      </c>
      <c r="AK25" s="5">
        <v>241.35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12">
        <f t="shared" si="0"/>
        <v>876</v>
      </c>
      <c r="B26" s="12">
        <f t="shared" si="1"/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>
        <v>908.8</v>
      </c>
      <c r="AK26" s="5">
        <v>912.7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12">
        <f t="shared" si="0"/>
        <v>84.8</v>
      </c>
      <c r="B27" s="12">
        <f t="shared" si="1"/>
        <v>96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>
        <v>96</v>
      </c>
      <c r="AK27" s="5">
        <v>94.4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12">
        <f t="shared" si="0"/>
        <v>37.6</v>
      </c>
      <c r="B28" s="12">
        <f t="shared" si="1"/>
        <v>43.7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>
        <v>41.4</v>
      </c>
      <c r="AK28" s="5">
        <v>43.7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12">
        <f t="shared" si="0"/>
        <v>55.1</v>
      </c>
      <c r="B29" s="12">
        <f t="shared" si="1"/>
        <v>57.05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>
        <v>57.05</v>
      </c>
      <c r="AK29" s="5">
        <v>56.65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12">
        <f t="shared" si="0"/>
        <v>123.05</v>
      </c>
      <c r="B30" s="12">
        <f t="shared" si="1"/>
        <v>134.5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>
        <v>134.5</v>
      </c>
      <c r="AK30" s="5">
        <v>131.75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12">
        <f t="shared" si="0"/>
        <v>188.65</v>
      </c>
      <c r="B31" s="12">
        <f t="shared" si="1"/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>
        <v>192.9</v>
      </c>
      <c r="AK31" s="5">
        <v>191.65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 s="12">
        <f t="shared" si="0"/>
        <v>74.650000000000006</v>
      </c>
      <c r="B32" s="12">
        <f t="shared" si="1"/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>
        <v>76.25</v>
      </c>
      <c r="AK32" s="5">
        <v>74.650000000000006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>
      <c r="A33" s="12">
        <f t="shared" si="0"/>
        <v>39.25</v>
      </c>
      <c r="B33" s="12">
        <f t="shared" si="1"/>
        <v>44.9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>
        <v>44.9</v>
      </c>
      <c r="AK33" s="5">
        <v>43.45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>
      <c r="A34" s="12">
        <f t="shared" si="0"/>
        <v>62.95</v>
      </c>
      <c r="B34" s="12">
        <f t="shared" si="1"/>
        <v>69.599999999999994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>
        <v>69.599999999999994</v>
      </c>
      <c r="AK34" s="5">
        <v>69.349999999999994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>
      <c r="A35" s="12">
        <f t="shared" si="0"/>
        <v>31</v>
      </c>
      <c r="B35" s="12">
        <f t="shared" si="1"/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>
        <v>31.1</v>
      </c>
      <c r="AK35" s="5">
        <v>31.1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>
      <c r="A36" s="12">
        <f t="shared" si="0"/>
        <v>84.25</v>
      </c>
      <c r="B36" s="12">
        <f t="shared" si="1"/>
        <v>91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>
        <v>90.8</v>
      </c>
      <c r="AK36" s="5">
        <v>89.85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>
      <c r="A37" s="12">
        <f t="shared" si="0"/>
        <v>122.05</v>
      </c>
      <c r="B37" s="12">
        <f t="shared" si="1"/>
        <v>135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>
        <v>131.4</v>
      </c>
      <c r="AK37" s="5">
        <v>135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>
      <c r="A38" s="12">
        <f t="shared" si="0"/>
        <v>136.69999999999999</v>
      </c>
      <c r="B38" s="12">
        <f t="shared" ref="B38:B40" si="2">MAX(D38:ZY38)</f>
        <v>145.4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>
        <v>145.19999999999999</v>
      </c>
      <c r="AK38" s="5">
        <v>144.30000000000001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>
      <c r="A39" s="12">
        <f t="shared" si="0"/>
        <v>146</v>
      </c>
      <c r="B39" s="12">
        <f t="shared" si="2"/>
        <v>154.44999999999999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>
        <v>150.9</v>
      </c>
      <c r="AK39" s="5">
        <v>153.69999999999999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>
      <c r="A40" s="12">
        <f t="shared" si="0"/>
        <v>108.55</v>
      </c>
      <c r="B40" s="12">
        <f t="shared" si="2"/>
        <v>117.15</v>
      </c>
      <c r="C40" s="45" t="s">
        <v>293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>
        <v>112</v>
      </c>
      <c r="AK40" s="5">
        <v>108.55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>
      <c r="A41" s="12">
        <f t="shared" si="0"/>
        <v>60.5</v>
      </c>
      <c r="B41" s="12">
        <f t="shared" ref="B41" si="3">MAX(D41:ZY41)</f>
        <v>60.5</v>
      </c>
      <c r="C41" s="45" t="s">
        <v>296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60.5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121</v>
      </c>
      <c r="C2" s="50"/>
      <c r="D2" s="50"/>
      <c r="E2" s="50"/>
    </row>
    <row r="3" spans="2:5" ht="15" customHeight="1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>
      <c r="J17" s="10" t="s">
        <v>64</v>
      </c>
      <c r="K17" s="12">
        <v>500</v>
      </c>
      <c r="S17" s="38"/>
      <c r="T17" s="18"/>
    </row>
    <row r="18" spans="4:20">
      <c r="J18" s="10" t="s">
        <v>65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66</v>
      </c>
      <c r="K20" s="12">
        <v>5000</v>
      </c>
      <c r="S20" s="38"/>
      <c r="T20" s="18"/>
    </row>
    <row r="21" spans="4:20">
      <c r="J21" s="10" t="s">
        <v>67</v>
      </c>
      <c r="K21" s="12">
        <v>15000</v>
      </c>
      <c r="S21" s="38"/>
      <c r="T21" s="18"/>
    </row>
    <row r="22" spans="4:20">
      <c r="J22" s="10" t="s">
        <v>68</v>
      </c>
      <c r="K22" s="12">
        <v>20000</v>
      </c>
      <c r="S22" s="38"/>
      <c r="T22" s="18"/>
    </row>
    <row r="23" spans="4:20">
      <c r="J23" s="10" t="s">
        <v>69</v>
      </c>
      <c r="K23" s="12">
        <v>40000</v>
      </c>
      <c r="S23" s="38"/>
      <c r="T23" s="18"/>
    </row>
    <row r="24" spans="4:20">
      <c r="J24" s="10" t="s">
        <v>70</v>
      </c>
      <c r="K24" s="12">
        <v>10000</v>
      </c>
    </row>
    <row r="25" spans="4:20">
      <c r="J25" s="10" t="s">
        <v>76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86</v>
      </c>
      <c r="B2" s="5">
        <v>36.5</v>
      </c>
      <c r="D2" s="28" t="s">
        <v>102</v>
      </c>
      <c r="E2" s="5">
        <v>41.5</v>
      </c>
    </row>
    <row r="3" spans="1: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>
      <c r="A5" s="5" t="s">
        <v>89</v>
      </c>
      <c r="B5" s="5">
        <v>1</v>
      </c>
      <c r="D5" s="5" t="s">
        <v>89</v>
      </c>
      <c r="E5" s="5">
        <v>1</v>
      </c>
    </row>
    <row r="6" spans="1: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>
      <c r="A9" s="5" t="s">
        <v>92</v>
      </c>
      <c r="B9" s="5">
        <v>0.18</v>
      </c>
      <c r="D9" s="5" t="s">
        <v>92</v>
      </c>
      <c r="E9" s="5">
        <v>0.18</v>
      </c>
    </row>
    <row r="10" spans="1: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>
      <c r="A11" s="5" t="s">
        <v>95</v>
      </c>
      <c r="B11" s="5">
        <v>1E-3</v>
      </c>
      <c r="D11" s="5" t="s">
        <v>95</v>
      </c>
      <c r="E11" s="5">
        <v>1E-3</v>
      </c>
    </row>
    <row r="12" spans="1: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32" sqref="A3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75</v>
      </c>
      <c r="B5" s="5">
        <v>25000</v>
      </c>
      <c r="C5" s="31">
        <v>42948</v>
      </c>
    </row>
    <row r="6" spans="1:6">
      <c r="A6" s="9" t="s">
        <v>123</v>
      </c>
      <c r="B6" s="5">
        <v>100000</v>
      </c>
      <c r="C6" s="31">
        <v>42941</v>
      </c>
    </row>
    <row r="7" spans="1:6">
      <c r="A7" s="9" t="s">
        <v>124</v>
      </c>
      <c r="B7" s="5">
        <v>309393</v>
      </c>
      <c r="C7" s="31">
        <v>42949</v>
      </c>
    </row>
    <row r="8" spans="1:6">
      <c r="A8" s="10" t="s">
        <v>108</v>
      </c>
      <c r="B8" s="12">
        <v>7600</v>
      </c>
      <c r="C8" s="31">
        <v>42960</v>
      </c>
    </row>
    <row r="9" spans="1:6">
      <c r="A9" s="10" t="s">
        <v>151</v>
      </c>
      <c r="B9" s="12">
        <v>4500</v>
      </c>
      <c r="C9" s="31">
        <v>42961</v>
      </c>
    </row>
    <row r="10" spans="1:6">
      <c r="A10" s="10" t="s">
        <v>164</v>
      </c>
      <c r="B10" s="12">
        <v>1850</v>
      </c>
      <c r="C10" s="31">
        <v>42961</v>
      </c>
    </row>
    <row r="11" spans="1:6">
      <c r="A11" s="10" t="s">
        <v>165</v>
      </c>
      <c r="B11" s="5">
        <v>4250</v>
      </c>
      <c r="C11" s="31">
        <v>42961</v>
      </c>
    </row>
    <row r="12" spans="1:6">
      <c r="A12" s="10" t="s">
        <v>166</v>
      </c>
      <c r="B12" s="5">
        <v>1200</v>
      </c>
      <c r="C12" s="31">
        <v>42961</v>
      </c>
    </row>
    <row r="13" spans="1:6">
      <c r="A13" s="10" t="s">
        <v>167</v>
      </c>
      <c r="B13" s="5">
        <v>3000</v>
      </c>
      <c r="C13" s="31">
        <v>42961</v>
      </c>
    </row>
    <row r="14" spans="1:6">
      <c r="A14" s="10" t="s">
        <v>168</v>
      </c>
      <c r="B14" s="5">
        <v>4000</v>
      </c>
      <c r="C14" s="31">
        <v>42961</v>
      </c>
    </row>
    <row r="15" spans="1:6">
      <c r="A15" s="9" t="s">
        <v>58</v>
      </c>
      <c r="B15" s="5">
        <v>2000</v>
      </c>
      <c r="C15" s="31">
        <v>42961</v>
      </c>
    </row>
    <row r="16" spans="1:6">
      <c r="A16" s="10" t="s">
        <v>169</v>
      </c>
      <c r="B16" s="12">
        <v>6000</v>
      </c>
      <c r="C16" s="31">
        <v>42961</v>
      </c>
    </row>
    <row r="17" spans="1:3">
      <c r="A17" s="10" t="s">
        <v>206</v>
      </c>
      <c r="B17" s="12">
        <v>22700</v>
      </c>
      <c r="C17" s="31">
        <v>42966</v>
      </c>
    </row>
    <row r="18" spans="1:3">
      <c r="A18" s="10" t="s">
        <v>108</v>
      </c>
      <c r="B18" s="12">
        <v>7600</v>
      </c>
      <c r="C18" s="41">
        <v>42969</v>
      </c>
    </row>
    <row r="19" spans="1:3">
      <c r="A19" s="10" t="s">
        <v>262</v>
      </c>
      <c r="B19" s="12">
        <v>40000</v>
      </c>
      <c r="C19" s="31">
        <v>42974</v>
      </c>
    </row>
    <row r="20" spans="1:3">
      <c r="A20" s="12" t="s">
        <v>283</v>
      </c>
      <c r="B20" s="12">
        <v>100000</v>
      </c>
      <c r="C20" s="31">
        <v>42982</v>
      </c>
    </row>
    <row r="21" spans="1:3">
      <c r="A21" s="12" t="s">
        <v>284</v>
      </c>
      <c r="B21" s="12">
        <v>8500</v>
      </c>
      <c r="C21" s="31">
        <v>42982</v>
      </c>
    </row>
    <row r="22" spans="1:3">
      <c r="A22" s="12" t="s">
        <v>51</v>
      </c>
      <c r="B22" s="12">
        <v>50000</v>
      </c>
      <c r="C22" s="31">
        <v>42983</v>
      </c>
    </row>
    <row r="23" spans="1:3">
      <c r="A23" s="10" t="s">
        <v>292</v>
      </c>
      <c r="B23" s="12">
        <v>4500</v>
      </c>
      <c r="C23" s="31">
        <v>42985</v>
      </c>
    </row>
    <row r="24" spans="1:3">
      <c r="A24" s="25" t="s">
        <v>108</v>
      </c>
      <c r="B24" s="26">
        <v>8450</v>
      </c>
      <c r="C24" s="49">
        <v>42987</v>
      </c>
    </row>
    <row r="25" spans="1:3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130</v>
      </c>
      <c r="F5">
        <v>250000</v>
      </c>
    </row>
    <row r="6" spans="1:6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>
      <c r="B7">
        <v>5800</v>
      </c>
      <c r="C7" s="35">
        <v>2185</v>
      </c>
      <c r="E7" t="s">
        <v>133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131</v>
      </c>
      <c r="F9">
        <v>87000</v>
      </c>
    </row>
    <row r="10" spans="1:6">
      <c r="B10">
        <v>5800</v>
      </c>
      <c r="C10" s="35">
        <v>2185</v>
      </c>
      <c r="E10" s="37" t="s">
        <v>137</v>
      </c>
      <c r="F10">
        <v>178149</v>
      </c>
    </row>
    <row r="11" spans="1:6">
      <c r="B11">
        <v>5800</v>
      </c>
      <c r="C11" s="35">
        <v>2185</v>
      </c>
      <c r="E11" t="s">
        <v>134</v>
      </c>
      <c r="F11">
        <f>F5-F10</f>
        <v>71851</v>
      </c>
    </row>
    <row r="12" spans="1:6">
      <c r="B12">
        <v>5800</v>
      </c>
      <c r="C12" s="35">
        <v>2185</v>
      </c>
      <c r="E12" t="s">
        <v>135</v>
      </c>
      <c r="F12">
        <f>F9-F11</f>
        <v>15149</v>
      </c>
    </row>
    <row r="13" spans="1:6">
      <c r="B13">
        <v>5800</v>
      </c>
      <c r="C13" s="35">
        <v>2185</v>
      </c>
      <c r="E13" s="37" t="s">
        <v>136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>
      <c r="H26" s="10" t="s">
        <v>231</v>
      </c>
      <c r="I26" s="5">
        <v>169</v>
      </c>
    </row>
    <row r="27" spans="1:15">
      <c r="H27" s="10" t="s">
        <v>170</v>
      </c>
      <c r="I27" s="5">
        <v>45</v>
      </c>
    </row>
    <row r="28" spans="1:15">
      <c r="H28" s="10" t="s">
        <v>208</v>
      </c>
      <c r="I28" s="5">
        <v>1157</v>
      </c>
    </row>
    <row r="29" spans="1:15">
      <c r="H29" s="10" t="s">
        <v>209</v>
      </c>
      <c r="I29" s="5">
        <v>740</v>
      </c>
    </row>
    <row r="30" spans="1:1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>
      <c r="A4" s="9" t="s">
        <v>79</v>
      </c>
      <c r="B4" s="5"/>
      <c r="C4" s="5"/>
      <c r="D4" s="5"/>
      <c r="E4" s="5">
        <v>4</v>
      </c>
    </row>
    <row r="6" spans="1:15">
      <c r="A6" s="28" t="s">
        <v>234</v>
      </c>
      <c r="B6" s="5">
        <v>120</v>
      </c>
    </row>
    <row r="7" spans="1:15">
      <c r="A7" s="28" t="s">
        <v>235</v>
      </c>
      <c r="B7" s="5">
        <v>400</v>
      </c>
      <c r="D7" s="27" t="s">
        <v>153</v>
      </c>
      <c r="E7" s="5"/>
      <c r="F7" s="5"/>
    </row>
    <row r="8" spans="1:1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>
      <c r="D9" s="9" t="s">
        <v>244</v>
      </c>
      <c r="E9" s="5">
        <v>20</v>
      </c>
      <c r="F9" s="9" t="s">
        <v>239</v>
      </c>
    </row>
    <row r="10" spans="1:15">
      <c r="D10" s="9" t="s">
        <v>242</v>
      </c>
      <c r="E10" s="5">
        <v>20</v>
      </c>
      <c r="F10" s="9" t="s">
        <v>241</v>
      </c>
    </row>
    <row r="11" spans="1:15">
      <c r="D11" s="9" t="s">
        <v>252</v>
      </c>
      <c r="E11" s="5">
        <v>3</v>
      </c>
      <c r="F11" s="5"/>
    </row>
    <row r="12" spans="1:15">
      <c r="D12" s="9" t="s">
        <v>250</v>
      </c>
      <c r="E12" s="5">
        <v>7</v>
      </c>
      <c r="F12" s="5"/>
    </row>
    <row r="13" spans="1:15">
      <c r="D13" s="9" t="s">
        <v>251</v>
      </c>
      <c r="E13" s="5">
        <v>3</v>
      </c>
      <c r="F13" s="5"/>
    </row>
    <row r="14" spans="1:15">
      <c r="D14" s="9" t="s">
        <v>243</v>
      </c>
      <c r="E14" s="5">
        <v>5</v>
      </c>
      <c r="F14" s="5"/>
    </row>
    <row r="15" spans="1:15">
      <c r="D15" s="9" t="s">
        <v>248</v>
      </c>
      <c r="E15" s="5">
        <v>2</v>
      </c>
      <c r="F15" s="5"/>
    </row>
    <row r="16" spans="1:15">
      <c r="D16" s="27" t="s">
        <v>154</v>
      </c>
      <c r="E16" s="5"/>
      <c r="F16" s="5"/>
    </row>
    <row r="17" spans="4:6">
      <c r="D17" s="9" t="s">
        <v>240</v>
      </c>
      <c r="E17" s="5">
        <v>45</v>
      </c>
      <c r="F17" s="9" t="s">
        <v>238</v>
      </c>
    </row>
    <row r="18" spans="4:6">
      <c r="D18" s="9" t="s">
        <v>237</v>
      </c>
      <c r="E18" s="5">
        <v>85</v>
      </c>
      <c r="F18" s="9" t="s">
        <v>238</v>
      </c>
    </row>
    <row r="19" spans="4:6">
      <c r="D19" s="9" t="s">
        <v>244</v>
      </c>
      <c r="E19" s="5">
        <v>85</v>
      </c>
      <c r="F19" s="9" t="s">
        <v>238</v>
      </c>
    </row>
    <row r="20" spans="4:6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2017-09-19T15:52:23Z</dcterms:modified>
</cp:coreProperties>
</file>