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anshumluthra/Pictures/dataset/dataset/"/>
    </mc:Choice>
  </mc:AlternateContent>
  <xr:revisionPtr revIDLastSave="0" documentId="13_ncr:1_{0455951F-551B-7947-8486-BE9BA299E1FB}" xr6:coauthVersionLast="47" xr6:coauthVersionMax="47" xr10:uidLastSave="{00000000-0000-0000-0000-000000000000}"/>
  <bookViews>
    <workbookView xWindow="5620" yWindow="500" windowWidth="23180" windowHeight="15660" xr2:uid="{00000000-000D-0000-FFFF-FFFF00000000}"/>
  </bookViews>
  <sheets>
    <sheet name="DATASET" sheetId="1" r:id="rId1"/>
    <sheet name="PIVOT TABLES" sheetId="2" r:id="rId2"/>
    <sheet name="DASHBOARD" sheetId="3" r:id="rId3"/>
  </sheets>
  <definedNames>
    <definedName name="Slicer_Category">#N/A</definedName>
    <definedName name="Slicer_Region">#N/A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2" l="1"/>
  <c r="O19" i="2"/>
  <c r="O16" i="2"/>
  <c r="O17" i="2"/>
  <c r="O15" i="2"/>
</calcChain>
</file>

<file path=xl/sharedStrings.xml><?xml version="1.0" encoding="utf-8"?>
<sst xmlns="http://schemas.openxmlformats.org/spreadsheetml/2006/main" count="383" uniqueCount="51">
  <si>
    <t>Date</t>
  </si>
  <si>
    <t>Region</t>
  </si>
  <si>
    <t>Category</t>
  </si>
  <si>
    <t>Product</t>
  </si>
  <si>
    <t>Units Sold</t>
  </si>
  <si>
    <t>Unit Price</t>
  </si>
  <si>
    <t>Revenue</t>
  </si>
  <si>
    <t>Cost</t>
  </si>
  <si>
    <t>Profit</t>
  </si>
  <si>
    <t>South</t>
  </si>
  <si>
    <t>East</t>
  </si>
  <si>
    <t>North</t>
  </si>
  <si>
    <t>West</t>
  </si>
  <si>
    <t>Electronics</t>
  </si>
  <si>
    <t>Clothing</t>
  </si>
  <si>
    <t>Groceries</t>
  </si>
  <si>
    <t>Furniture</t>
  </si>
  <si>
    <t>Headphones</t>
  </si>
  <si>
    <t>Jeans</t>
  </si>
  <si>
    <t>Eggs</t>
  </si>
  <si>
    <t>Office Chair</t>
  </si>
  <si>
    <t>Jacket</t>
  </si>
  <si>
    <t>Sweater</t>
  </si>
  <si>
    <t>Tablet</t>
  </si>
  <si>
    <t>Bookshelf</t>
  </si>
  <si>
    <t>Laptop</t>
  </si>
  <si>
    <t>Bread</t>
  </si>
  <si>
    <t>Sofa</t>
  </si>
  <si>
    <t>Smartphone</t>
  </si>
  <si>
    <t>T-shirt</t>
  </si>
  <si>
    <t>Desk</t>
  </si>
  <si>
    <t>Milk</t>
  </si>
  <si>
    <t>Rice</t>
  </si>
  <si>
    <t>MONTHLY REVENUE TREND</t>
  </si>
  <si>
    <t>Row Labels</t>
  </si>
  <si>
    <t>Grand Total</t>
  </si>
  <si>
    <t>Jan</t>
  </si>
  <si>
    <t>Feb</t>
  </si>
  <si>
    <t>Mar</t>
  </si>
  <si>
    <t>Apr</t>
  </si>
  <si>
    <t>May</t>
  </si>
  <si>
    <t>Jun</t>
  </si>
  <si>
    <t>Sum of Revenue</t>
  </si>
  <si>
    <t>TOP TEN PRODUCTS BY REVENUE</t>
  </si>
  <si>
    <t>REVENUE BY REGION</t>
  </si>
  <si>
    <t>PROFIT MARGIN  BY PRODUCT</t>
  </si>
  <si>
    <t>Sum of Profit</t>
  </si>
  <si>
    <t>PERCENTAGE</t>
  </si>
  <si>
    <t>UNITS SOLD BY REGION</t>
  </si>
  <si>
    <t>Column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</si>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</sst>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Tw Cen MT"/>
      <family val="2"/>
      <scheme val="minor"/>
    </font>
    <font>
      <b/>
      <sz val="11"/>
      <color theme="1"/>
      <name val="Tw Cen MT"/>
      <family val="2"/>
      <scheme val="minor"/>
    </font>
    <font>
      <sz val="14"/>
      <color rgb="FF000000"/>
      <name val="-webkit-standard"/>
    </font>
  </fonts>
  <fills count="5">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0" fontId="1" fillId="0" borderId="1" xfId="0" applyFont="1" applyBorder="1" applyAlignment="1">
      <alignment horizontal="center" vertical="top"/>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3" borderId="0" xfId="0" applyFill="1"/>
    <xf numFmtId="10" fontId="0" fillId="0" borderId="0" xfId="0" applyNumberFormat="1"/>
    <xf numFmtId="0" fontId="0" fillId="4" borderId="0" xfId="0" applyFill="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4" formatCode="yyyy\-mm\-dd"/>
    </dxf>
    <dxf>
      <border outline="0">
        <bottom style="thin">
          <color auto="1"/>
        </bottom>
      </border>
    </dxf>
    <dxf>
      <border outline="0">
        <top style="thin">
          <color auto="1"/>
        </top>
      </border>
    </dxf>
    <dxf>
      <font>
        <b/>
        <i val="0"/>
        <strike val="0"/>
        <condense val="0"/>
        <extend val="0"/>
        <outline val="0"/>
        <shadow val="0"/>
        <u val="none"/>
        <vertAlign val="baseline"/>
        <sz val="11"/>
        <color theme="1"/>
        <name val="Tw Cen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[Retail_Sales_Analysis_Data.resume.xlsx]PIVOT TABLES!PivotTable1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MONTHLY</a:t>
            </a:r>
            <a:r>
              <a:rPr lang="en-US" baseline="0"/>
              <a:t> SALES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TABLES'!$D$20:$D$26</c:f>
              <c:strCache>
                <c:ptCount val="6"/>
                <c:pt idx="0">
                  <c:v>Jan</c:v>
                </c:pt>
                <c:pt idx="1">
                  <c:v>Feb</c:v>
                </c:pt>
                <c:pt idx="2">
                  <c:v>Mar</c:v>
                </c:pt>
                <c:pt idx="3">
                  <c:v>Apr</c:v>
                </c:pt>
                <c:pt idx="4">
                  <c:v>May</c:v>
                </c:pt>
                <c:pt idx="5">
                  <c:v>Jun</c:v>
                </c:pt>
              </c:strCache>
            </c:strRef>
          </c:cat>
          <c:val>
            <c:numRef>
              <c:f>'PIVOT TABLES'!$E$20:$E$26</c:f>
              <c:numCache>
                <c:formatCode>General</c:formatCode>
                <c:ptCount val="6"/>
                <c:pt idx="0">
                  <c:v>692114.12</c:v>
                </c:pt>
                <c:pt idx="1">
                  <c:v>317758.53999999992</c:v>
                </c:pt>
                <c:pt idx="2">
                  <c:v>746349.32000000007</c:v>
                </c:pt>
                <c:pt idx="3">
                  <c:v>452257.18</c:v>
                </c:pt>
                <c:pt idx="4">
                  <c:v>226373.93</c:v>
                </c:pt>
                <c:pt idx="5">
                  <c:v>322871.99000000005</c:v>
                </c:pt>
              </c:numCache>
            </c:numRef>
          </c:val>
          <c:extLst>
            <c:ext xmlns:c16="http://schemas.microsoft.com/office/drawing/2014/chart" uri="{C3380CC4-5D6E-409C-BE32-E72D297353CC}">
              <c16:uniqueId val="{00000000-C9D2-F042-AB2F-5C881BA6838F}"/>
            </c:ext>
          </c:extLst>
        </c:ser>
        <c:dLbls>
          <c:showLegendKey val="0"/>
          <c:showVal val="0"/>
          <c:showCatName val="0"/>
          <c:showSerName val="0"/>
          <c:showPercent val="0"/>
          <c:showBubbleSize val="0"/>
        </c:dLbls>
        <c:gapWidth val="164"/>
        <c:overlap val="-22"/>
        <c:axId val="364596336"/>
        <c:axId val="364598048"/>
      </c:barChart>
      <c:catAx>
        <c:axId val="364596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98048"/>
        <c:crosses val="autoZero"/>
        <c:auto val="1"/>
        <c:lblAlgn val="ctr"/>
        <c:lblOffset val="100"/>
        <c:noMultiLvlLbl val="0"/>
      </c:catAx>
      <c:valAx>
        <c:axId val="364598048"/>
        <c:scaling>
          <c:orientation val="minMax"/>
        </c:scaling>
        <c:delete val="0"/>
        <c:axPos val="l"/>
        <c:numFmt formatCode="[$$-C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96336"/>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[Retail_Sales_Analysis_Data.resume.xlsx]PIVOT TABLES!PivotTable3</c:name>
    <c:fmtId val="6"/>
  </c:pivotSource>
  <c:chart>
    <c:title>
      <c:tx>
        <c:rich>
          <a:bodyPr rot="0" spcFirstLastPara="1" vertOverflow="ellipsis" vert="horz" wrap="square" anchor="ctr" anchorCtr="1"/>
          <a:lstStyle/>
          <a:p>
            <a:pPr>
              <a:defRPr sz="1800" b="1" i="0" u="none" strike="noStrike" kern="1200" cap="all" spc="50" baseline="0">
                <a:ln>
                  <a:noFill/>
                </a:ln>
                <a:solidFill>
                  <a:schemeClr val="tx2">
                    <a:lumMod val="50000"/>
                  </a:schemeClr>
                </a:solidFill>
                <a:latin typeface="+mn-lt"/>
                <a:ea typeface="+mn-ea"/>
                <a:cs typeface="+mn-cs"/>
              </a:defRPr>
            </a:pPr>
            <a:r>
              <a:rPr lang="en-US">
                <a:solidFill>
                  <a:schemeClr val="tx1">
                    <a:lumMod val="50000"/>
                    <a:lumOff val="50000"/>
                  </a:schemeClr>
                </a:solidFill>
              </a:rPr>
              <a:t>SALES BY CATEGORY</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800" b="1" i="0" u="none" strike="noStrike" kern="1200" cap="all" spc="50" baseline="0">
              <a:ln>
                <a:noFill/>
              </a:ln>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7671473294753817"/>
          <c:y val="0.18354166666666666"/>
          <c:w val="0.6243980646997439"/>
          <c:h val="0.73089443897637796"/>
        </c:manualLayout>
      </c:layout>
      <c:barChart>
        <c:barDir val="bar"/>
        <c:grouping val="clustered"/>
        <c:varyColors val="0"/>
        <c:ser>
          <c:idx val="0"/>
          <c:order val="0"/>
          <c:tx>
            <c:strRef>
              <c:f>'PIVOT TABLES'!$H$10</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TABLES'!$G$11:$G$27</c:f>
              <c:strCache>
                <c:ptCount val="16"/>
                <c:pt idx="0">
                  <c:v>Sweater</c:v>
                </c:pt>
                <c:pt idx="1">
                  <c:v>Jacket</c:v>
                </c:pt>
                <c:pt idx="2">
                  <c:v>Office Chair</c:v>
                </c:pt>
                <c:pt idx="3">
                  <c:v>Tablet</c:v>
                </c:pt>
                <c:pt idx="4">
                  <c:v>Milk</c:v>
                </c:pt>
                <c:pt idx="5">
                  <c:v>Smartphone</c:v>
                </c:pt>
                <c:pt idx="6">
                  <c:v>Headphones</c:v>
                </c:pt>
                <c:pt idx="7">
                  <c:v>Bread</c:v>
                </c:pt>
                <c:pt idx="8">
                  <c:v>Rice</c:v>
                </c:pt>
                <c:pt idx="9">
                  <c:v>Eggs</c:v>
                </c:pt>
                <c:pt idx="10">
                  <c:v>Laptop</c:v>
                </c:pt>
                <c:pt idx="11">
                  <c:v>T-shirt</c:v>
                </c:pt>
                <c:pt idx="12">
                  <c:v>Desk</c:v>
                </c:pt>
                <c:pt idx="13">
                  <c:v>Bookshelf</c:v>
                </c:pt>
                <c:pt idx="14">
                  <c:v>Jeans</c:v>
                </c:pt>
                <c:pt idx="15">
                  <c:v>Sofa</c:v>
                </c:pt>
              </c:strCache>
            </c:strRef>
          </c:cat>
          <c:val>
            <c:numRef>
              <c:f>'PIVOT TABLES'!$H$11:$H$27</c:f>
              <c:numCache>
                <c:formatCode>General</c:formatCode>
                <c:ptCount val="16"/>
                <c:pt idx="0">
                  <c:v>292982</c:v>
                </c:pt>
                <c:pt idx="1">
                  <c:v>251817.86999999997</c:v>
                </c:pt>
                <c:pt idx="2">
                  <c:v>240664.74</c:v>
                </c:pt>
                <c:pt idx="3">
                  <c:v>233139.54000000004</c:v>
                </c:pt>
                <c:pt idx="4">
                  <c:v>225498.85</c:v>
                </c:pt>
                <c:pt idx="5">
                  <c:v>184911.88</c:v>
                </c:pt>
                <c:pt idx="6">
                  <c:v>177680.37</c:v>
                </c:pt>
                <c:pt idx="7">
                  <c:v>167124.77000000002</c:v>
                </c:pt>
                <c:pt idx="8">
                  <c:v>163470.44999999998</c:v>
                </c:pt>
                <c:pt idx="9">
                  <c:v>159068.75</c:v>
                </c:pt>
                <c:pt idx="10">
                  <c:v>154641.27000000002</c:v>
                </c:pt>
                <c:pt idx="11">
                  <c:v>148677.47</c:v>
                </c:pt>
                <c:pt idx="12">
                  <c:v>117198.6</c:v>
                </c:pt>
                <c:pt idx="13">
                  <c:v>99771.12</c:v>
                </c:pt>
                <c:pt idx="14">
                  <c:v>85790.1</c:v>
                </c:pt>
                <c:pt idx="15">
                  <c:v>55287.3</c:v>
                </c:pt>
              </c:numCache>
            </c:numRef>
          </c:val>
          <c:extLst>
            <c:ext xmlns:c16="http://schemas.microsoft.com/office/drawing/2014/chart" uri="{C3380CC4-5D6E-409C-BE32-E72D297353CC}">
              <c16:uniqueId val="{00000000-258E-3B42-9D49-4F2522219A1B}"/>
            </c:ext>
          </c:extLst>
        </c:ser>
        <c:dLbls>
          <c:dLblPos val="inEnd"/>
          <c:showLegendKey val="0"/>
          <c:showVal val="1"/>
          <c:showCatName val="0"/>
          <c:showSerName val="0"/>
          <c:showPercent val="0"/>
          <c:showBubbleSize val="0"/>
        </c:dLbls>
        <c:gapWidth val="326"/>
        <c:overlap val="-58"/>
        <c:axId val="374383984"/>
        <c:axId val="134838432"/>
      </c:barChart>
      <c:catAx>
        <c:axId val="3743839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ln>
                  <a:noFill/>
                </a:ln>
                <a:solidFill>
                  <a:schemeClr val="tx2">
                    <a:lumMod val="50000"/>
                  </a:schemeClr>
                </a:solidFill>
                <a:latin typeface="+mn-lt"/>
                <a:ea typeface="+mn-ea"/>
                <a:cs typeface="+mn-cs"/>
              </a:defRPr>
            </a:pPr>
            <a:endParaRPr lang="en-US"/>
          </a:p>
        </c:txPr>
        <c:crossAx val="134838432"/>
        <c:crosses val="autoZero"/>
        <c:auto val="1"/>
        <c:lblAlgn val="ctr"/>
        <c:lblOffset val="100"/>
        <c:noMultiLvlLbl val="0"/>
      </c:catAx>
      <c:valAx>
        <c:axId val="13483843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2">
                    <a:lumMod val="50000"/>
                  </a:schemeClr>
                </a:solidFill>
                <a:latin typeface="+mn-lt"/>
                <a:ea typeface="+mn-ea"/>
                <a:cs typeface="+mn-cs"/>
              </a:defRPr>
            </a:pPr>
            <a:endParaRPr lang="en-US"/>
          </a:p>
        </c:txPr>
        <c:crossAx val="374383984"/>
        <c:crosses val="autoZero"/>
        <c:crossBetween val="between"/>
      </c:valAx>
      <c:spPr>
        <a:blipFill dpi="0" rotWithShape="1">
          <a:blip xmlns:r="http://schemas.openxmlformats.org/officeDocument/2006/relationships" r:embed="rId3">
            <a:alphaModFix amt="57523"/>
          </a:blip>
          <a:srcRect/>
          <a:tile tx="0" ty="0" sx="100000" sy="100000" flip="none" algn="tl"/>
        </a:blipFill>
        <a:ln>
          <a:noFill/>
        </a:ln>
        <a:effectLst>
          <a:glow rad="228600">
            <a:schemeClr val="accent1">
              <a:lumMod val="40000"/>
              <a:lumOff val="60000"/>
              <a:alpha val="40000"/>
            </a:schemeClr>
          </a:glow>
          <a:softEdge rad="3175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t" anchorCtr="0"/>
    <a:lstStyle/>
    <a:p>
      <a:pPr>
        <a:defRPr baseline="0">
          <a:ln>
            <a:no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[Retail_Sales_Analysis_Data.resume.xlsx]PIVOT TABLES!PivotTable4</c:name>
    <c:fmtId val="1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solidFill>
                  <a:schemeClr val="tx1">
                    <a:lumMod val="50000"/>
                    <a:lumOff val="50000"/>
                  </a:schemeClr>
                </a:solidFill>
              </a:rPr>
              <a:t>REVENUE</a:t>
            </a:r>
            <a:r>
              <a:rPr lang="en-US" baseline="0">
                <a:ln>
                  <a:noFill/>
                </a:ln>
                <a:solidFill>
                  <a:schemeClr val="tx1">
                    <a:lumMod val="50000"/>
                    <a:lumOff val="50000"/>
                  </a:schemeClr>
                </a:solidFill>
              </a:rPr>
              <a:t> BY REGION</a:t>
            </a:r>
            <a:endParaRPr lang="en-US">
              <a:ln>
                <a:noFill/>
              </a:ln>
              <a:solidFill>
                <a:schemeClr val="tx1">
                  <a:lumMod val="50000"/>
                  <a:lumOff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'PIVOT TABLES'!$M$5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5B9-5B40-9752-A9F55AC6605E}"/>
              </c:ext>
            </c:extLst>
          </c:dPt>
          <c:dPt>
            <c:idx val="1"/>
            <c:bubble3D val="0"/>
            <c:spPr>
              <a:solidFill>
                <a:schemeClr val="accent2"/>
              </a:solidFill>
              <a:ln>
                <a:noFill/>
              </a:ln>
              <a:effectLst/>
            </c:spPr>
            <c:extLst>
              <c:ext xmlns:c16="http://schemas.microsoft.com/office/drawing/2014/chart" uri="{C3380CC4-5D6E-409C-BE32-E72D297353CC}">
                <c16:uniqueId val="{00000003-75B9-5B40-9752-A9F55AC6605E}"/>
              </c:ext>
            </c:extLst>
          </c:dPt>
          <c:dPt>
            <c:idx val="2"/>
            <c:bubble3D val="0"/>
            <c:spPr>
              <a:solidFill>
                <a:schemeClr val="accent3"/>
              </a:solidFill>
              <a:ln>
                <a:noFill/>
              </a:ln>
              <a:effectLst/>
            </c:spPr>
            <c:extLst>
              <c:ext xmlns:c16="http://schemas.microsoft.com/office/drawing/2014/chart" uri="{C3380CC4-5D6E-409C-BE32-E72D297353CC}">
                <c16:uniqueId val="{00000005-75B9-5B40-9752-A9F55AC6605E}"/>
              </c:ext>
            </c:extLst>
          </c:dPt>
          <c:dPt>
            <c:idx val="3"/>
            <c:bubble3D val="0"/>
            <c:spPr>
              <a:solidFill>
                <a:schemeClr val="accent4"/>
              </a:solidFill>
              <a:ln>
                <a:noFill/>
              </a:ln>
              <a:effectLst/>
            </c:spPr>
            <c:extLst>
              <c:ext xmlns:c16="http://schemas.microsoft.com/office/drawing/2014/chart" uri="{C3380CC4-5D6E-409C-BE32-E72D297353CC}">
                <c16:uniqueId val="{00000007-75B9-5B40-9752-A9F55AC6605E}"/>
              </c:ext>
            </c:extLst>
          </c:dPt>
          <c:cat>
            <c:strRef>
              <c:f>'PIVOT TABLES'!$L$6:$L$10</c:f>
              <c:strCache>
                <c:ptCount val="4"/>
                <c:pt idx="0">
                  <c:v>West</c:v>
                </c:pt>
                <c:pt idx="1">
                  <c:v>South</c:v>
                </c:pt>
                <c:pt idx="2">
                  <c:v>North</c:v>
                </c:pt>
                <c:pt idx="3">
                  <c:v>East</c:v>
                </c:pt>
              </c:strCache>
            </c:strRef>
          </c:cat>
          <c:val>
            <c:numRef>
              <c:f>'PIVOT TABLES'!$M$6:$M$10</c:f>
              <c:numCache>
                <c:formatCode>General</c:formatCode>
                <c:ptCount val="4"/>
                <c:pt idx="0">
                  <c:v>690823.34</c:v>
                </c:pt>
                <c:pt idx="1">
                  <c:v>742368.74</c:v>
                </c:pt>
                <c:pt idx="2">
                  <c:v>751837.87999999989</c:v>
                </c:pt>
                <c:pt idx="3">
                  <c:v>572695.12</c:v>
                </c:pt>
              </c:numCache>
            </c:numRef>
          </c:val>
          <c:extLst>
            <c:ext xmlns:c16="http://schemas.microsoft.com/office/drawing/2014/chart" uri="{C3380CC4-5D6E-409C-BE32-E72D297353CC}">
              <c16:uniqueId val="{00000008-75B9-5B40-9752-A9F55AC660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[Retail_Sales_Analysis_Data.resume.xlsx]PIVOT TABLES!PivotTable5</c:name>
    <c:fmtId val="15"/>
  </c:pivotSource>
  <c:chart>
    <c:title>
      <c:tx>
        <c:rich>
          <a:bodyPr rot="0" spcFirstLastPara="1" vertOverflow="ellipsis" vert="horz" wrap="square" anchor="ctr" anchorCtr="1"/>
          <a:lstStyle/>
          <a:p>
            <a:pPr>
              <a:defRPr sz="1400" b="0" i="0" u="none" strike="noStrike" kern="1200" spc="0" baseline="0">
                <a:ln>
                  <a:noFill/>
                </a:ln>
                <a:solidFill>
                  <a:schemeClr val="tx1">
                    <a:alpha val="79124"/>
                  </a:schemeClr>
                </a:solidFill>
                <a:latin typeface="+mn-lt"/>
                <a:ea typeface="+mn-ea"/>
                <a:cs typeface="+mn-cs"/>
              </a:defRPr>
            </a:pPr>
            <a:r>
              <a:rPr lang="en-US">
                <a:solidFill>
                  <a:schemeClr val="tx1">
                    <a:lumMod val="50000"/>
                    <a:lumOff val="50000"/>
                    <a:alpha val="79124"/>
                  </a:schemeClr>
                </a:solidFill>
              </a:rPr>
              <a:t>PROFIT/REVENUE</a:t>
            </a:r>
            <a:r>
              <a:rPr lang="en-US" baseline="0">
                <a:solidFill>
                  <a:schemeClr val="tx1">
                    <a:lumMod val="50000"/>
                    <a:lumOff val="50000"/>
                    <a:alpha val="79124"/>
                  </a:schemeClr>
                </a:solidFill>
              </a:rPr>
              <a:t> BY CATEGORY</a:t>
            </a:r>
            <a:endParaRPr lang="en-US">
              <a:solidFill>
                <a:schemeClr val="tx1">
                  <a:lumMod val="50000"/>
                  <a:lumOff val="50000"/>
                  <a:alpha val="79124"/>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alpha val="79124"/>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79124"/>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79124"/>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77777777777772E-2"/>
          <c:y val="0.13575764151528302"/>
          <c:w val="0.61187510936132983"/>
          <c:h val="0.77903062806125611"/>
        </c:manualLayout>
      </c:layout>
      <c:barChart>
        <c:barDir val="col"/>
        <c:grouping val="clustered"/>
        <c:varyColors val="0"/>
        <c:ser>
          <c:idx val="0"/>
          <c:order val="0"/>
          <c:tx>
            <c:strRef>
              <c:f>'PIVOT TABLES'!$M$14</c:f>
              <c:strCache>
                <c:ptCount val="1"/>
                <c:pt idx="0">
                  <c:v>Sum of Revenue</c:v>
                </c:pt>
              </c:strCache>
            </c:strRef>
          </c:tx>
          <c:spPr>
            <a:solidFill>
              <a:schemeClr val="accent1"/>
            </a:solidFill>
            <a:ln>
              <a:noFill/>
            </a:ln>
            <a:effectLst/>
          </c:spPr>
          <c:invertIfNegative val="0"/>
          <c:cat>
            <c:strRef>
              <c:f>'PIVOT TABLES'!$L$15:$L$19</c:f>
              <c:strCache>
                <c:ptCount val="4"/>
                <c:pt idx="0">
                  <c:v>Clothing</c:v>
                </c:pt>
                <c:pt idx="1">
                  <c:v>Electronics</c:v>
                </c:pt>
                <c:pt idx="2">
                  <c:v>Furniture</c:v>
                </c:pt>
                <c:pt idx="3">
                  <c:v>Groceries</c:v>
                </c:pt>
              </c:strCache>
            </c:strRef>
          </c:cat>
          <c:val>
            <c:numRef>
              <c:f>'PIVOT TABLES'!$M$15:$M$19</c:f>
              <c:numCache>
                <c:formatCode>General</c:formatCode>
                <c:ptCount val="4"/>
                <c:pt idx="0">
                  <c:v>779267.44000000018</c:v>
                </c:pt>
                <c:pt idx="1">
                  <c:v>750373.05999999994</c:v>
                </c:pt>
                <c:pt idx="2">
                  <c:v>512921.75999999989</c:v>
                </c:pt>
                <c:pt idx="3">
                  <c:v>715162.82000000007</c:v>
                </c:pt>
              </c:numCache>
            </c:numRef>
          </c:val>
          <c:extLst>
            <c:ext xmlns:c16="http://schemas.microsoft.com/office/drawing/2014/chart" uri="{C3380CC4-5D6E-409C-BE32-E72D297353CC}">
              <c16:uniqueId val="{00000000-3152-8241-9ABC-ADF3627B5988}"/>
            </c:ext>
          </c:extLst>
        </c:ser>
        <c:ser>
          <c:idx val="1"/>
          <c:order val="1"/>
          <c:tx>
            <c:strRef>
              <c:f>'PIVOT TABLES'!$N$14</c:f>
              <c:strCache>
                <c:ptCount val="1"/>
                <c:pt idx="0">
                  <c:v>Sum of Profit</c:v>
                </c:pt>
              </c:strCache>
            </c:strRef>
          </c:tx>
          <c:spPr>
            <a:solidFill>
              <a:schemeClr val="accent2"/>
            </a:solidFill>
            <a:ln>
              <a:noFill/>
            </a:ln>
            <a:effectLst/>
          </c:spPr>
          <c:invertIfNegative val="0"/>
          <c:cat>
            <c:strRef>
              <c:f>'PIVOT TABLES'!$L$15:$L$19</c:f>
              <c:strCache>
                <c:ptCount val="4"/>
                <c:pt idx="0">
                  <c:v>Clothing</c:v>
                </c:pt>
                <c:pt idx="1">
                  <c:v>Electronics</c:v>
                </c:pt>
                <c:pt idx="2">
                  <c:v>Furniture</c:v>
                </c:pt>
                <c:pt idx="3">
                  <c:v>Groceries</c:v>
                </c:pt>
              </c:strCache>
            </c:strRef>
          </c:cat>
          <c:val>
            <c:numRef>
              <c:f>'PIVOT TABLES'!$N$15:$N$19</c:f>
              <c:numCache>
                <c:formatCode>General</c:formatCode>
                <c:ptCount val="4"/>
                <c:pt idx="0">
                  <c:v>181722.96</c:v>
                </c:pt>
                <c:pt idx="1">
                  <c:v>150653.25</c:v>
                </c:pt>
                <c:pt idx="2">
                  <c:v>121472.33999999998</c:v>
                </c:pt>
                <c:pt idx="3">
                  <c:v>163644.54999999999</c:v>
                </c:pt>
              </c:numCache>
            </c:numRef>
          </c:val>
          <c:extLst>
            <c:ext xmlns:c16="http://schemas.microsoft.com/office/drawing/2014/chart" uri="{C3380CC4-5D6E-409C-BE32-E72D297353CC}">
              <c16:uniqueId val="{00000001-3152-8241-9ABC-ADF3627B5988}"/>
            </c:ext>
          </c:extLst>
        </c:ser>
        <c:dLbls>
          <c:showLegendKey val="0"/>
          <c:showVal val="0"/>
          <c:showCatName val="0"/>
          <c:showSerName val="0"/>
          <c:showPercent val="0"/>
          <c:showBubbleSize val="0"/>
        </c:dLbls>
        <c:gapWidth val="219"/>
        <c:overlap val="-27"/>
        <c:axId val="389809904"/>
        <c:axId val="299558320"/>
      </c:barChart>
      <c:catAx>
        <c:axId val="3898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alpha val="79124"/>
                  </a:schemeClr>
                </a:solidFill>
                <a:latin typeface="+mn-lt"/>
                <a:ea typeface="+mn-ea"/>
                <a:cs typeface="+mn-cs"/>
              </a:defRPr>
            </a:pPr>
            <a:endParaRPr lang="en-US"/>
          </a:p>
        </c:txPr>
        <c:crossAx val="299558320"/>
        <c:crossesAt val="0"/>
        <c:auto val="1"/>
        <c:lblAlgn val="ctr"/>
        <c:lblOffset val="100"/>
        <c:noMultiLvlLbl val="0"/>
      </c:catAx>
      <c:valAx>
        <c:axId val="299558320"/>
        <c:scaling>
          <c:orientation val="minMax"/>
        </c:scaling>
        <c:delete val="0"/>
        <c:axPos val="l"/>
        <c:majorGridlines>
          <c:spPr>
            <a:ln w="9525" cap="flat" cmpd="sng" algn="ctr">
              <a:noFill/>
              <a:round/>
            </a:ln>
            <a:effectLst/>
          </c:spPr>
        </c:majorGridlines>
        <c:numFmt formatCode="[$$-409]#,##0.0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79124"/>
                  </a:schemeClr>
                </a:solidFill>
                <a:latin typeface="+mn-lt"/>
                <a:ea typeface="+mn-ea"/>
                <a:cs typeface="+mn-cs"/>
              </a:defRPr>
            </a:pPr>
            <a:endParaRPr lang="en-US"/>
          </a:p>
        </c:txPr>
        <c:crossAx val="38980990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ln>
                      <a:noFill/>
                    </a:ln>
                    <a:solidFill>
                      <a:schemeClr val="tx1">
                        <a:alpha val="79124"/>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79124"/>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alpha val="79124"/>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[Retail_Sales_Analysis_Data.resume.xlsx]PIVOT TABLES!PivotTable6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lumMod val="65000"/>
                    <a:lumOff val="35000"/>
                    <a:alpha val="77000"/>
                  </a:schemeClr>
                </a:solidFill>
              </a:rPr>
              <a:t>UNITS</a:t>
            </a:r>
            <a:r>
              <a:rPr lang="en-GB" baseline="0">
                <a:solidFill>
                  <a:schemeClr val="tx1">
                    <a:lumMod val="65000"/>
                    <a:lumOff val="35000"/>
                    <a:alpha val="77000"/>
                  </a:schemeClr>
                </a:solidFill>
              </a:rPr>
              <a:t> SOLD BY PRODUCT</a:t>
            </a:r>
            <a:endParaRPr lang="en-GB">
              <a:solidFill>
                <a:schemeClr val="tx1">
                  <a:lumMod val="65000"/>
                  <a:lumOff val="35000"/>
                  <a:alpha val="77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TABLES'!$M$25:$M$26</c:f>
              <c:strCache>
                <c:ptCount val="1"/>
                <c:pt idx="0">
                  <c:v>West</c:v>
                </c:pt>
              </c:strCache>
            </c:strRef>
          </c:tx>
          <c:spPr>
            <a:solidFill>
              <a:schemeClr val="accent1"/>
            </a:solidFill>
            <a:ln>
              <a:noFill/>
            </a:ln>
            <a:effectLst/>
          </c:spPr>
          <c:invertIfNegative val="0"/>
          <c:cat>
            <c:strRef>
              <c:f>'PIVOT TABLES'!$L$27:$L$43</c:f>
              <c:strCache>
                <c:ptCount val="16"/>
                <c:pt idx="0">
                  <c:v>Sweater</c:v>
                </c:pt>
                <c:pt idx="1">
                  <c:v>Tablet</c:v>
                </c:pt>
                <c:pt idx="2">
                  <c:v>Office Chair</c:v>
                </c:pt>
                <c:pt idx="3">
                  <c:v>Smartphone</c:v>
                </c:pt>
                <c:pt idx="4">
                  <c:v>Jacket</c:v>
                </c:pt>
                <c:pt idx="5">
                  <c:v>Eggs</c:v>
                </c:pt>
                <c:pt idx="6">
                  <c:v>Rice</c:v>
                </c:pt>
                <c:pt idx="7">
                  <c:v>Milk</c:v>
                </c:pt>
                <c:pt idx="8">
                  <c:v>T-shirt</c:v>
                </c:pt>
                <c:pt idx="9">
                  <c:v>Laptop</c:v>
                </c:pt>
                <c:pt idx="10">
                  <c:v>Bread</c:v>
                </c:pt>
                <c:pt idx="11">
                  <c:v>Desk</c:v>
                </c:pt>
                <c:pt idx="12">
                  <c:v>Headphones</c:v>
                </c:pt>
                <c:pt idx="13">
                  <c:v>Jeans</c:v>
                </c:pt>
                <c:pt idx="14">
                  <c:v>Bookshelf</c:v>
                </c:pt>
                <c:pt idx="15">
                  <c:v>Sofa</c:v>
                </c:pt>
              </c:strCache>
            </c:strRef>
          </c:cat>
          <c:val>
            <c:numRef>
              <c:f>'PIVOT TABLES'!$M$27:$M$43</c:f>
              <c:numCache>
                <c:formatCode>General</c:formatCode>
                <c:ptCount val="16"/>
                <c:pt idx="0">
                  <c:v>297</c:v>
                </c:pt>
                <c:pt idx="1">
                  <c:v>348</c:v>
                </c:pt>
                <c:pt idx="2">
                  <c:v>203</c:v>
                </c:pt>
                <c:pt idx="3">
                  <c:v>594</c:v>
                </c:pt>
                <c:pt idx="4">
                  <c:v>341</c:v>
                </c:pt>
                <c:pt idx="5">
                  <c:v>418</c:v>
                </c:pt>
                <c:pt idx="7">
                  <c:v>189</c:v>
                </c:pt>
                <c:pt idx="9">
                  <c:v>310</c:v>
                </c:pt>
                <c:pt idx="10">
                  <c:v>220</c:v>
                </c:pt>
                <c:pt idx="12">
                  <c:v>122</c:v>
                </c:pt>
                <c:pt idx="14">
                  <c:v>21</c:v>
                </c:pt>
                <c:pt idx="15">
                  <c:v>148</c:v>
                </c:pt>
              </c:numCache>
            </c:numRef>
          </c:val>
          <c:extLst>
            <c:ext xmlns:c16="http://schemas.microsoft.com/office/drawing/2014/chart" uri="{C3380CC4-5D6E-409C-BE32-E72D297353CC}">
              <c16:uniqueId val="{00000000-A645-5243-AD7B-5944CC77FAE5}"/>
            </c:ext>
          </c:extLst>
        </c:ser>
        <c:ser>
          <c:idx val="1"/>
          <c:order val="1"/>
          <c:tx>
            <c:strRef>
              <c:f>'PIVOT TABLES'!$N$25:$N$26</c:f>
              <c:strCache>
                <c:ptCount val="1"/>
                <c:pt idx="0">
                  <c:v>South</c:v>
                </c:pt>
              </c:strCache>
            </c:strRef>
          </c:tx>
          <c:spPr>
            <a:solidFill>
              <a:schemeClr val="accent2"/>
            </a:solidFill>
            <a:ln>
              <a:noFill/>
            </a:ln>
            <a:effectLst/>
          </c:spPr>
          <c:invertIfNegative val="0"/>
          <c:cat>
            <c:strRef>
              <c:f>'PIVOT TABLES'!$L$27:$L$43</c:f>
              <c:strCache>
                <c:ptCount val="16"/>
                <c:pt idx="0">
                  <c:v>Sweater</c:v>
                </c:pt>
                <c:pt idx="1">
                  <c:v>Tablet</c:v>
                </c:pt>
                <c:pt idx="2">
                  <c:v>Office Chair</c:v>
                </c:pt>
                <c:pt idx="3">
                  <c:v>Smartphone</c:v>
                </c:pt>
                <c:pt idx="4">
                  <c:v>Jacket</c:v>
                </c:pt>
                <c:pt idx="5">
                  <c:v>Eggs</c:v>
                </c:pt>
                <c:pt idx="6">
                  <c:v>Rice</c:v>
                </c:pt>
                <c:pt idx="7">
                  <c:v>Milk</c:v>
                </c:pt>
                <c:pt idx="8">
                  <c:v>T-shirt</c:v>
                </c:pt>
                <c:pt idx="9">
                  <c:v>Laptop</c:v>
                </c:pt>
                <c:pt idx="10">
                  <c:v>Bread</c:v>
                </c:pt>
                <c:pt idx="11">
                  <c:v>Desk</c:v>
                </c:pt>
                <c:pt idx="12">
                  <c:v>Headphones</c:v>
                </c:pt>
                <c:pt idx="13">
                  <c:v>Jeans</c:v>
                </c:pt>
                <c:pt idx="14">
                  <c:v>Bookshelf</c:v>
                </c:pt>
                <c:pt idx="15">
                  <c:v>Sofa</c:v>
                </c:pt>
              </c:strCache>
            </c:strRef>
          </c:cat>
          <c:val>
            <c:numRef>
              <c:f>'PIVOT TABLES'!$N$27:$N$43</c:f>
              <c:numCache>
                <c:formatCode>General</c:formatCode>
                <c:ptCount val="16"/>
                <c:pt idx="0">
                  <c:v>426</c:v>
                </c:pt>
                <c:pt idx="1">
                  <c:v>58</c:v>
                </c:pt>
                <c:pt idx="2">
                  <c:v>116</c:v>
                </c:pt>
                <c:pt idx="3">
                  <c:v>271</c:v>
                </c:pt>
                <c:pt idx="4">
                  <c:v>55</c:v>
                </c:pt>
                <c:pt idx="5">
                  <c:v>180</c:v>
                </c:pt>
                <c:pt idx="6">
                  <c:v>150</c:v>
                </c:pt>
                <c:pt idx="7">
                  <c:v>197</c:v>
                </c:pt>
                <c:pt idx="8">
                  <c:v>73</c:v>
                </c:pt>
                <c:pt idx="9">
                  <c:v>45</c:v>
                </c:pt>
                <c:pt idx="11">
                  <c:v>175</c:v>
                </c:pt>
                <c:pt idx="12">
                  <c:v>359</c:v>
                </c:pt>
                <c:pt idx="13">
                  <c:v>281</c:v>
                </c:pt>
                <c:pt idx="14">
                  <c:v>159</c:v>
                </c:pt>
              </c:numCache>
            </c:numRef>
          </c:val>
          <c:extLst>
            <c:ext xmlns:c16="http://schemas.microsoft.com/office/drawing/2014/chart" uri="{C3380CC4-5D6E-409C-BE32-E72D297353CC}">
              <c16:uniqueId val="{00000008-A645-5243-AD7B-5944CC77FAE5}"/>
            </c:ext>
          </c:extLst>
        </c:ser>
        <c:ser>
          <c:idx val="2"/>
          <c:order val="2"/>
          <c:tx>
            <c:strRef>
              <c:f>'PIVOT TABLES'!$O$25:$O$26</c:f>
              <c:strCache>
                <c:ptCount val="1"/>
                <c:pt idx="0">
                  <c:v>North</c:v>
                </c:pt>
              </c:strCache>
            </c:strRef>
          </c:tx>
          <c:spPr>
            <a:solidFill>
              <a:schemeClr val="accent3"/>
            </a:solidFill>
            <a:ln>
              <a:noFill/>
            </a:ln>
            <a:effectLst/>
          </c:spPr>
          <c:invertIfNegative val="0"/>
          <c:cat>
            <c:strRef>
              <c:f>'PIVOT TABLES'!$L$27:$L$43</c:f>
              <c:strCache>
                <c:ptCount val="16"/>
                <c:pt idx="0">
                  <c:v>Sweater</c:v>
                </c:pt>
                <c:pt idx="1">
                  <c:v>Tablet</c:v>
                </c:pt>
                <c:pt idx="2">
                  <c:v>Office Chair</c:v>
                </c:pt>
                <c:pt idx="3">
                  <c:v>Smartphone</c:v>
                </c:pt>
                <c:pt idx="4">
                  <c:v>Jacket</c:v>
                </c:pt>
                <c:pt idx="5">
                  <c:v>Eggs</c:v>
                </c:pt>
                <c:pt idx="6">
                  <c:v>Rice</c:v>
                </c:pt>
                <c:pt idx="7">
                  <c:v>Milk</c:v>
                </c:pt>
                <c:pt idx="8">
                  <c:v>T-shirt</c:v>
                </c:pt>
                <c:pt idx="9">
                  <c:v>Laptop</c:v>
                </c:pt>
                <c:pt idx="10">
                  <c:v>Bread</c:v>
                </c:pt>
                <c:pt idx="11">
                  <c:v>Desk</c:v>
                </c:pt>
                <c:pt idx="12">
                  <c:v>Headphones</c:v>
                </c:pt>
                <c:pt idx="13">
                  <c:v>Jeans</c:v>
                </c:pt>
                <c:pt idx="14">
                  <c:v>Bookshelf</c:v>
                </c:pt>
                <c:pt idx="15">
                  <c:v>Sofa</c:v>
                </c:pt>
              </c:strCache>
            </c:strRef>
          </c:cat>
          <c:val>
            <c:numRef>
              <c:f>'PIVOT TABLES'!$O$27:$O$43</c:f>
              <c:numCache>
                <c:formatCode>General</c:formatCode>
                <c:ptCount val="16"/>
                <c:pt idx="0">
                  <c:v>460</c:v>
                </c:pt>
                <c:pt idx="1">
                  <c:v>329</c:v>
                </c:pt>
                <c:pt idx="2">
                  <c:v>95</c:v>
                </c:pt>
                <c:pt idx="3">
                  <c:v>42</c:v>
                </c:pt>
                <c:pt idx="4">
                  <c:v>164</c:v>
                </c:pt>
                <c:pt idx="5">
                  <c:v>214</c:v>
                </c:pt>
                <c:pt idx="6">
                  <c:v>351</c:v>
                </c:pt>
                <c:pt idx="7">
                  <c:v>238</c:v>
                </c:pt>
                <c:pt idx="8">
                  <c:v>467</c:v>
                </c:pt>
                <c:pt idx="9">
                  <c:v>51</c:v>
                </c:pt>
                <c:pt idx="11">
                  <c:v>349</c:v>
                </c:pt>
                <c:pt idx="13">
                  <c:v>144</c:v>
                </c:pt>
              </c:numCache>
            </c:numRef>
          </c:val>
          <c:extLst>
            <c:ext xmlns:c16="http://schemas.microsoft.com/office/drawing/2014/chart" uri="{C3380CC4-5D6E-409C-BE32-E72D297353CC}">
              <c16:uniqueId val="{00000009-A645-5243-AD7B-5944CC77FAE5}"/>
            </c:ext>
          </c:extLst>
        </c:ser>
        <c:ser>
          <c:idx val="3"/>
          <c:order val="3"/>
          <c:tx>
            <c:strRef>
              <c:f>'PIVOT TABLES'!$P$25:$P$26</c:f>
              <c:strCache>
                <c:ptCount val="1"/>
                <c:pt idx="0">
                  <c:v>East</c:v>
                </c:pt>
              </c:strCache>
            </c:strRef>
          </c:tx>
          <c:spPr>
            <a:solidFill>
              <a:schemeClr val="accent4"/>
            </a:solidFill>
            <a:ln>
              <a:noFill/>
            </a:ln>
            <a:effectLst/>
          </c:spPr>
          <c:invertIfNegative val="0"/>
          <c:cat>
            <c:strRef>
              <c:f>'PIVOT TABLES'!$L$27:$L$43</c:f>
              <c:strCache>
                <c:ptCount val="16"/>
                <c:pt idx="0">
                  <c:v>Sweater</c:v>
                </c:pt>
                <c:pt idx="1">
                  <c:v>Tablet</c:v>
                </c:pt>
                <c:pt idx="2">
                  <c:v>Office Chair</c:v>
                </c:pt>
                <c:pt idx="3">
                  <c:v>Smartphone</c:v>
                </c:pt>
                <c:pt idx="4">
                  <c:v>Jacket</c:v>
                </c:pt>
                <c:pt idx="5">
                  <c:v>Eggs</c:v>
                </c:pt>
                <c:pt idx="6">
                  <c:v>Rice</c:v>
                </c:pt>
                <c:pt idx="7">
                  <c:v>Milk</c:v>
                </c:pt>
                <c:pt idx="8">
                  <c:v>T-shirt</c:v>
                </c:pt>
                <c:pt idx="9">
                  <c:v>Laptop</c:v>
                </c:pt>
                <c:pt idx="10">
                  <c:v>Bread</c:v>
                </c:pt>
                <c:pt idx="11">
                  <c:v>Desk</c:v>
                </c:pt>
                <c:pt idx="12">
                  <c:v>Headphones</c:v>
                </c:pt>
                <c:pt idx="13">
                  <c:v>Jeans</c:v>
                </c:pt>
                <c:pt idx="14">
                  <c:v>Bookshelf</c:v>
                </c:pt>
                <c:pt idx="15">
                  <c:v>Sofa</c:v>
                </c:pt>
              </c:strCache>
            </c:strRef>
          </c:cat>
          <c:val>
            <c:numRef>
              <c:f>'PIVOT TABLES'!$P$27:$P$43</c:f>
              <c:numCache>
                <c:formatCode>General</c:formatCode>
                <c:ptCount val="16"/>
                <c:pt idx="0">
                  <c:v>167</c:v>
                </c:pt>
                <c:pt idx="1">
                  <c:v>307</c:v>
                </c:pt>
                <c:pt idx="2">
                  <c:v>514</c:v>
                </c:pt>
                <c:pt idx="4">
                  <c:v>271</c:v>
                </c:pt>
                <c:pt idx="6">
                  <c:v>135</c:v>
                </c:pt>
                <c:pt idx="8">
                  <c:v>71</c:v>
                </c:pt>
                <c:pt idx="9">
                  <c:v>137</c:v>
                </c:pt>
                <c:pt idx="10">
                  <c:v>322</c:v>
                </c:pt>
                <c:pt idx="12">
                  <c:v>34</c:v>
                </c:pt>
                <c:pt idx="13">
                  <c:v>42</c:v>
                </c:pt>
                <c:pt idx="14">
                  <c:v>234</c:v>
                </c:pt>
              </c:numCache>
            </c:numRef>
          </c:val>
          <c:extLst>
            <c:ext xmlns:c16="http://schemas.microsoft.com/office/drawing/2014/chart" uri="{C3380CC4-5D6E-409C-BE32-E72D297353CC}">
              <c16:uniqueId val="{0000000A-A645-5243-AD7B-5944CC77FAE5}"/>
            </c:ext>
          </c:extLst>
        </c:ser>
        <c:dLbls>
          <c:showLegendKey val="0"/>
          <c:showVal val="0"/>
          <c:showCatName val="0"/>
          <c:showSerName val="0"/>
          <c:showPercent val="0"/>
          <c:showBubbleSize val="0"/>
        </c:dLbls>
        <c:gapWidth val="219"/>
        <c:axId val="671109728"/>
        <c:axId val="400794992"/>
      </c:barChart>
      <c:catAx>
        <c:axId val="67110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94992"/>
        <c:crosses val="autoZero"/>
        <c:auto val="1"/>
        <c:lblAlgn val="ctr"/>
        <c:lblOffset val="100"/>
        <c:noMultiLvlLbl val="0"/>
      </c:catAx>
      <c:valAx>
        <c:axId val="40079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9728"/>
        <c:crosses val="autoZero"/>
        <c:crossBetween val="between"/>
      </c:valAx>
      <c:spPr>
        <a:blipFill>
          <a:blip xmlns:r="http://schemas.openxmlformats.org/officeDocument/2006/relationships" r:embed="rId3">
            <a:alphaModFix amt="41000"/>
          </a:blip>
          <a:tile tx="0" ty="0" sx="100000" sy="100000" flip="none" algn="tl"/>
        </a:blipFill>
        <a:ln>
          <a:noFill/>
        </a:ln>
        <a:effectLst>
          <a:outerShdw blurRad="50800" dist="38100" algn="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 TABLES'!A1"/><Relationship Id="rId2" Type="http://schemas.openxmlformats.org/officeDocument/2006/relationships/hyperlink" Target="#DASHBOARD!A1"/><Relationship Id="rId1" Type="http://schemas.openxmlformats.org/officeDocument/2006/relationships/hyperlink" Target="#DATASET!A1"/></Relationships>
</file>

<file path=xl/drawings/_rels/drawing2.xml.rels><?xml version="1.0" encoding="UTF-8" standalone="yes"?>
<Relationships xmlns="http://schemas.openxmlformats.org/package/2006/relationships"><Relationship Id="rId3" Type="http://schemas.openxmlformats.org/officeDocument/2006/relationships/hyperlink" Target="#'PIVOT TABLES'!A1"/><Relationship Id="rId2" Type="http://schemas.openxmlformats.org/officeDocument/2006/relationships/hyperlink" Target="#DASHBOARD!A1"/><Relationship Id="rId1" Type="http://schemas.openxmlformats.org/officeDocument/2006/relationships/hyperlink" Target="#DATASET!A1"/></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PIVOT TABLES'!A1"/><Relationship Id="rId7" Type="http://schemas.openxmlformats.org/officeDocument/2006/relationships/chart" Target="../charts/chart3.xml"/><Relationship Id="rId2" Type="http://schemas.openxmlformats.org/officeDocument/2006/relationships/hyperlink" Target="#DASHBOARD!A1"/><Relationship Id="rId1" Type="http://schemas.openxmlformats.org/officeDocument/2006/relationships/hyperlink" Target="#DATASET!A1"/><Relationship Id="rId6"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chart" Target="../charts/chart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12700</xdr:rowOff>
    </xdr:from>
    <xdr:to>
      <xdr:col>0</xdr:col>
      <xdr:colOff>2552700</xdr:colOff>
      <xdr:row>9</xdr:row>
      <xdr:rowOff>50800</xdr:rowOff>
    </xdr:to>
    <xdr:sp macro="" textlink="">
      <xdr:nvSpPr>
        <xdr:cNvPr id="2" name="Bevel 1">
          <a:hlinkClick xmlns:r="http://schemas.openxmlformats.org/officeDocument/2006/relationships" r:id="rId1"/>
          <a:extLst>
            <a:ext uri="{FF2B5EF4-FFF2-40B4-BE49-F238E27FC236}">
              <a16:creationId xmlns:a16="http://schemas.microsoft.com/office/drawing/2014/main" id="{178E2859-F93A-4013-CDF8-81E3F514E081}"/>
            </a:ext>
          </a:extLst>
        </xdr:cNvPr>
        <xdr:cNvSpPr/>
      </xdr:nvSpPr>
      <xdr:spPr>
        <a:xfrm>
          <a:off x="76200" y="774700"/>
          <a:ext cx="24765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DATASET</a:t>
          </a:r>
        </a:p>
      </xdr:txBody>
    </xdr:sp>
    <xdr:clientData/>
  </xdr:twoCellAnchor>
  <xdr:twoCellAnchor>
    <xdr:from>
      <xdr:col>0</xdr:col>
      <xdr:colOff>0</xdr:colOff>
      <xdr:row>14</xdr:row>
      <xdr:rowOff>0</xdr:rowOff>
    </xdr:from>
    <xdr:to>
      <xdr:col>0</xdr:col>
      <xdr:colOff>2565400</xdr:colOff>
      <xdr:row>19</xdr:row>
      <xdr:rowOff>38100</xdr:rowOff>
    </xdr:to>
    <xdr:sp macro="" textlink="">
      <xdr:nvSpPr>
        <xdr:cNvPr id="3" name="Bevel 2">
          <a:hlinkClick xmlns:r="http://schemas.openxmlformats.org/officeDocument/2006/relationships" r:id="rId2"/>
          <a:extLst>
            <a:ext uri="{FF2B5EF4-FFF2-40B4-BE49-F238E27FC236}">
              <a16:creationId xmlns:a16="http://schemas.microsoft.com/office/drawing/2014/main" id="{D88FA32A-99D3-D043-8F70-3E13556AA7D8}"/>
            </a:ext>
          </a:extLst>
        </xdr:cNvPr>
        <xdr:cNvSpPr/>
      </xdr:nvSpPr>
      <xdr:spPr>
        <a:xfrm>
          <a:off x="0" y="2667000"/>
          <a:ext cx="25654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DASHBOARD</a:t>
          </a:r>
        </a:p>
      </xdr:txBody>
    </xdr:sp>
    <xdr:clientData/>
  </xdr:twoCellAnchor>
  <xdr:twoCellAnchor>
    <xdr:from>
      <xdr:col>0</xdr:col>
      <xdr:colOff>0</xdr:colOff>
      <xdr:row>25</xdr:row>
      <xdr:rowOff>0</xdr:rowOff>
    </xdr:from>
    <xdr:to>
      <xdr:col>0</xdr:col>
      <xdr:colOff>2578100</xdr:colOff>
      <xdr:row>29</xdr:row>
      <xdr:rowOff>139700</xdr:rowOff>
    </xdr:to>
    <xdr:sp macro="" textlink="">
      <xdr:nvSpPr>
        <xdr:cNvPr id="4" name="Bevel 3">
          <a:hlinkClick xmlns:r="http://schemas.openxmlformats.org/officeDocument/2006/relationships" r:id="rId3"/>
          <a:extLst>
            <a:ext uri="{FF2B5EF4-FFF2-40B4-BE49-F238E27FC236}">
              <a16:creationId xmlns:a16="http://schemas.microsoft.com/office/drawing/2014/main" id="{D2304A1B-4B30-F547-8799-3D61CBE2765F}"/>
            </a:ext>
          </a:extLst>
        </xdr:cNvPr>
        <xdr:cNvSpPr/>
      </xdr:nvSpPr>
      <xdr:spPr>
        <a:xfrm>
          <a:off x="0" y="4762500"/>
          <a:ext cx="2578100" cy="9017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PIVOT-</a:t>
          </a:r>
          <a:r>
            <a:rPr lang="en-GB" sz="2400" b="1" baseline="0">
              <a:latin typeface="ACADEMY ENGRAVED LET PLAIN:1.0" panose="02000000000000000000" pitchFamily="2" charset="0"/>
            </a:rPr>
            <a:t>TABLE</a:t>
          </a:r>
          <a:endParaRPr lang="en-GB" sz="2400" b="1">
            <a:latin typeface="ACADEMY ENGRAVED LET PLAIN:1.0" panose="02000000000000000000" pitchFamily="2" charset="0"/>
          </a:endParaRPr>
        </a:p>
      </xdr:txBody>
    </xdr:sp>
    <xdr:clientData/>
  </xdr:twoCellAnchor>
  <xdr:twoCellAnchor>
    <xdr:from>
      <xdr:col>1</xdr:col>
      <xdr:colOff>76200</xdr:colOff>
      <xdr:row>4</xdr:row>
      <xdr:rowOff>12700</xdr:rowOff>
    </xdr:from>
    <xdr:to>
      <xdr:col>1</xdr:col>
      <xdr:colOff>2552700</xdr:colOff>
      <xdr:row>9</xdr:row>
      <xdr:rowOff>50800</xdr:rowOff>
    </xdr:to>
    <xdr:sp macro="" textlink="">
      <xdr:nvSpPr>
        <xdr:cNvPr id="6" name="Bevel 5">
          <a:hlinkClick xmlns:r="http://schemas.openxmlformats.org/officeDocument/2006/relationships" r:id="rId1"/>
          <a:extLst>
            <a:ext uri="{FF2B5EF4-FFF2-40B4-BE49-F238E27FC236}">
              <a16:creationId xmlns:a16="http://schemas.microsoft.com/office/drawing/2014/main" id="{0F7D8453-A5A6-CE42-9C1C-192F33DC2A5A}"/>
            </a:ext>
          </a:extLst>
        </xdr:cNvPr>
        <xdr:cNvSpPr/>
      </xdr:nvSpPr>
      <xdr:spPr>
        <a:xfrm>
          <a:off x="76200" y="812800"/>
          <a:ext cx="24765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DATASET</a:t>
          </a:r>
        </a:p>
      </xdr:txBody>
    </xdr:sp>
    <xdr:clientData/>
  </xdr:twoCellAnchor>
  <xdr:twoCellAnchor>
    <xdr:from>
      <xdr:col>1</xdr:col>
      <xdr:colOff>0</xdr:colOff>
      <xdr:row>14</xdr:row>
      <xdr:rowOff>0</xdr:rowOff>
    </xdr:from>
    <xdr:to>
      <xdr:col>1</xdr:col>
      <xdr:colOff>2565400</xdr:colOff>
      <xdr:row>19</xdr:row>
      <xdr:rowOff>38100</xdr:rowOff>
    </xdr:to>
    <xdr:sp macro="" textlink="">
      <xdr:nvSpPr>
        <xdr:cNvPr id="7" name="Bevel 6">
          <a:hlinkClick xmlns:r="http://schemas.openxmlformats.org/officeDocument/2006/relationships" r:id="rId2"/>
          <a:extLst>
            <a:ext uri="{FF2B5EF4-FFF2-40B4-BE49-F238E27FC236}">
              <a16:creationId xmlns:a16="http://schemas.microsoft.com/office/drawing/2014/main" id="{FBD71C54-554B-A748-8DC6-C837895C6C41}"/>
            </a:ext>
          </a:extLst>
        </xdr:cNvPr>
        <xdr:cNvSpPr/>
      </xdr:nvSpPr>
      <xdr:spPr>
        <a:xfrm>
          <a:off x="0" y="2705100"/>
          <a:ext cx="25654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DASHBOARD</a:t>
          </a:r>
        </a:p>
      </xdr:txBody>
    </xdr:sp>
    <xdr:clientData/>
  </xdr:twoCellAnchor>
  <xdr:twoCellAnchor>
    <xdr:from>
      <xdr:col>1</xdr:col>
      <xdr:colOff>0</xdr:colOff>
      <xdr:row>25</xdr:row>
      <xdr:rowOff>0</xdr:rowOff>
    </xdr:from>
    <xdr:to>
      <xdr:col>1</xdr:col>
      <xdr:colOff>2578100</xdr:colOff>
      <xdr:row>29</xdr:row>
      <xdr:rowOff>139700</xdr:rowOff>
    </xdr:to>
    <xdr:sp macro="" textlink="">
      <xdr:nvSpPr>
        <xdr:cNvPr id="8" name="Bevel 7">
          <a:hlinkClick xmlns:r="http://schemas.openxmlformats.org/officeDocument/2006/relationships" r:id="rId3"/>
          <a:extLst>
            <a:ext uri="{FF2B5EF4-FFF2-40B4-BE49-F238E27FC236}">
              <a16:creationId xmlns:a16="http://schemas.microsoft.com/office/drawing/2014/main" id="{28E3FCEC-0EE8-A84F-9A72-5A81B51C81DD}"/>
            </a:ext>
          </a:extLst>
        </xdr:cNvPr>
        <xdr:cNvSpPr/>
      </xdr:nvSpPr>
      <xdr:spPr>
        <a:xfrm>
          <a:off x="0" y="4800600"/>
          <a:ext cx="2578100" cy="9017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PIVOT-</a:t>
          </a:r>
          <a:r>
            <a:rPr lang="en-GB" sz="2400" b="1" baseline="0">
              <a:latin typeface="ACADEMY ENGRAVED LET PLAIN:1.0" panose="02000000000000000000" pitchFamily="2" charset="0"/>
            </a:rPr>
            <a:t>TABLE</a:t>
          </a:r>
          <a:endParaRPr lang="en-GB" sz="2400" b="1">
            <a:latin typeface="ACADEMY ENGRAVED LET PLAIN:1.0" panose="02000000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12700</xdr:rowOff>
    </xdr:from>
    <xdr:to>
      <xdr:col>0</xdr:col>
      <xdr:colOff>2552700</xdr:colOff>
      <xdr:row>9</xdr:row>
      <xdr:rowOff>50800</xdr:rowOff>
    </xdr:to>
    <xdr:sp macro="" textlink="">
      <xdr:nvSpPr>
        <xdr:cNvPr id="5" name="Bevel 4">
          <a:hlinkClick xmlns:r="http://schemas.openxmlformats.org/officeDocument/2006/relationships" r:id="rId1"/>
          <a:extLst>
            <a:ext uri="{FF2B5EF4-FFF2-40B4-BE49-F238E27FC236}">
              <a16:creationId xmlns:a16="http://schemas.microsoft.com/office/drawing/2014/main" id="{E7125785-FE50-1146-A2CC-664A9F118C1B}"/>
            </a:ext>
          </a:extLst>
        </xdr:cNvPr>
        <xdr:cNvSpPr/>
      </xdr:nvSpPr>
      <xdr:spPr>
        <a:xfrm>
          <a:off x="76200" y="774700"/>
          <a:ext cx="24765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DATASET</a:t>
          </a:r>
        </a:p>
      </xdr:txBody>
    </xdr:sp>
    <xdr:clientData/>
  </xdr:twoCellAnchor>
  <xdr:twoCellAnchor>
    <xdr:from>
      <xdr:col>0</xdr:col>
      <xdr:colOff>0</xdr:colOff>
      <xdr:row>14</xdr:row>
      <xdr:rowOff>0</xdr:rowOff>
    </xdr:from>
    <xdr:to>
      <xdr:col>0</xdr:col>
      <xdr:colOff>2565400</xdr:colOff>
      <xdr:row>19</xdr:row>
      <xdr:rowOff>38100</xdr:rowOff>
    </xdr:to>
    <xdr:sp macro="" textlink="">
      <xdr:nvSpPr>
        <xdr:cNvPr id="6" name="Bevel 5">
          <a:hlinkClick xmlns:r="http://schemas.openxmlformats.org/officeDocument/2006/relationships" r:id="rId2"/>
          <a:extLst>
            <a:ext uri="{FF2B5EF4-FFF2-40B4-BE49-F238E27FC236}">
              <a16:creationId xmlns:a16="http://schemas.microsoft.com/office/drawing/2014/main" id="{25AC9A2E-55EA-BD40-92ED-AC3EF2B1AD8F}"/>
            </a:ext>
          </a:extLst>
        </xdr:cNvPr>
        <xdr:cNvSpPr/>
      </xdr:nvSpPr>
      <xdr:spPr>
        <a:xfrm>
          <a:off x="0" y="2667000"/>
          <a:ext cx="25654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DASHBOARD</a:t>
          </a:r>
        </a:p>
      </xdr:txBody>
    </xdr:sp>
    <xdr:clientData/>
  </xdr:twoCellAnchor>
  <xdr:twoCellAnchor>
    <xdr:from>
      <xdr:col>0</xdr:col>
      <xdr:colOff>0</xdr:colOff>
      <xdr:row>25</xdr:row>
      <xdr:rowOff>0</xdr:rowOff>
    </xdr:from>
    <xdr:to>
      <xdr:col>0</xdr:col>
      <xdr:colOff>2578100</xdr:colOff>
      <xdr:row>29</xdr:row>
      <xdr:rowOff>139700</xdr:rowOff>
    </xdr:to>
    <xdr:sp macro="" textlink="">
      <xdr:nvSpPr>
        <xdr:cNvPr id="7" name="Bevel 6">
          <a:hlinkClick xmlns:r="http://schemas.openxmlformats.org/officeDocument/2006/relationships" r:id="rId3"/>
          <a:extLst>
            <a:ext uri="{FF2B5EF4-FFF2-40B4-BE49-F238E27FC236}">
              <a16:creationId xmlns:a16="http://schemas.microsoft.com/office/drawing/2014/main" id="{A94D5170-DA51-8B40-85C5-E8C426DAA647}"/>
            </a:ext>
          </a:extLst>
        </xdr:cNvPr>
        <xdr:cNvSpPr/>
      </xdr:nvSpPr>
      <xdr:spPr>
        <a:xfrm>
          <a:off x="0" y="4762500"/>
          <a:ext cx="2578100" cy="9017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PIVOT-</a:t>
          </a:r>
          <a:r>
            <a:rPr lang="en-GB" sz="2400" b="1" baseline="0">
              <a:latin typeface="ACADEMY ENGRAVED LET PLAIN:1.0" panose="02000000000000000000" pitchFamily="2" charset="0"/>
            </a:rPr>
            <a:t>TABLE</a:t>
          </a:r>
          <a:endParaRPr lang="en-GB" sz="2400" b="1">
            <a:latin typeface="ACADEMY ENGRAVED LET PLAIN:1.0" panose="02000000000000000000" pitchFamily="2" charset="0"/>
          </a:endParaRPr>
        </a:p>
      </xdr:txBody>
    </xdr:sp>
    <xdr:clientData/>
  </xdr:twoCellAnchor>
  <xdr:twoCellAnchor editAs="oneCell">
    <xdr:from>
      <xdr:col>2</xdr:col>
      <xdr:colOff>774700</xdr:colOff>
      <xdr:row>9</xdr:row>
      <xdr:rowOff>127001</xdr:rowOff>
    </xdr:from>
    <xdr:to>
      <xdr:col>5</xdr:col>
      <xdr:colOff>50800</xdr:colOff>
      <xdr:row>17</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F482DDD-F50B-C1D6-9630-D16D09ED20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78200" y="1879601"/>
              <a:ext cx="2095500" cy="143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xdr:row>
      <xdr:rowOff>76200</xdr:rowOff>
    </xdr:from>
    <xdr:to>
      <xdr:col>7</xdr:col>
      <xdr:colOff>863600</xdr:colOff>
      <xdr:row>8</xdr:row>
      <xdr:rowOff>88899</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24EA8402-EC5C-08D2-3427-471822A82B2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248400" y="457200"/>
              <a:ext cx="1828800" cy="119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927100</xdr:colOff>
      <xdr:row>2</xdr:row>
      <xdr:rowOff>38101</xdr:rowOff>
    </xdr:from>
    <xdr:to>
      <xdr:col>10</xdr:col>
      <xdr:colOff>330200</xdr:colOff>
      <xdr:row>8</xdr:row>
      <xdr:rowOff>63501</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F4B3088A-8138-EAAC-F9EE-5CF5A502FE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140700" y="419101"/>
              <a:ext cx="20828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4</xdr:row>
      <xdr:rowOff>12700</xdr:rowOff>
    </xdr:from>
    <xdr:to>
      <xdr:col>1</xdr:col>
      <xdr:colOff>2552700</xdr:colOff>
      <xdr:row>9</xdr:row>
      <xdr:rowOff>50800</xdr:rowOff>
    </xdr:to>
    <xdr:sp macro="" textlink="">
      <xdr:nvSpPr>
        <xdr:cNvPr id="17" name="Bevel 16">
          <a:hlinkClick xmlns:r="http://schemas.openxmlformats.org/officeDocument/2006/relationships" r:id="rId1"/>
          <a:extLst>
            <a:ext uri="{FF2B5EF4-FFF2-40B4-BE49-F238E27FC236}">
              <a16:creationId xmlns:a16="http://schemas.microsoft.com/office/drawing/2014/main" id="{8BBAD94C-FBDC-964C-AC76-A4DFFD4C0DA4}"/>
            </a:ext>
          </a:extLst>
        </xdr:cNvPr>
        <xdr:cNvSpPr/>
      </xdr:nvSpPr>
      <xdr:spPr>
        <a:xfrm>
          <a:off x="76200" y="774700"/>
          <a:ext cx="24765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DATASET</a:t>
          </a:r>
        </a:p>
      </xdr:txBody>
    </xdr:sp>
    <xdr:clientData/>
  </xdr:twoCellAnchor>
  <xdr:twoCellAnchor>
    <xdr:from>
      <xdr:col>1</xdr:col>
      <xdr:colOff>0</xdr:colOff>
      <xdr:row>14</xdr:row>
      <xdr:rowOff>0</xdr:rowOff>
    </xdr:from>
    <xdr:to>
      <xdr:col>1</xdr:col>
      <xdr:colOff>2565400</xdr:colOff>
      <xdr:row>19</xdr:row>
      <xdr:rowOff>38100</xdr:rowOff>
    </xdr:to>
    <xdr:sp macro="" textlink="">
      <xdr:nvSpPr>
        <xdr:cNvPr id="18" name="Bevel 17">
          <a:hlinkClick xmlns:r="http://schemas.openxmlformats.org/officeDocument/2006/relationships" r:id="rId2"/>
          <a:extLst>
            <a:ext uri="{FF2B5EF4-FFF2-40B4-BE49-F238E27FC236}">
              <a16:creationId xmlns:a16="http://schemas.microsoft.com/office/drawing/2014/main" id="{B10B2748-CA5D-CE4B-AEC0-F0A08799AF7B}"/>
            </a:ext>
          </a:extLst>
        </xdr:cNvPr>
        <xdr:cNvSpPr/>
      </xdr:nvSpPr>
      <xdr:spPr>
        <a:xfrm>
          <a:off x="0" y="2667000"/>
          <a:ext cx="25654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DASHBOARD</a:t>
          </a:r>
        </a:p>
      </xdr:txBody>
    </xdr:sp>
    <xdr:clientData/>
  </xdr:twoCellAnchor>
  <xdr:twoCellAnchor>
    <xdr:from>
      <xdr:col>1</xdr:col>
      <xdr:colOff>0</xdr:colOff>
      <xdr:row>25</xdr:row>
      <xdr:rowOff>0</xdr:rowOff>
    </xdr:from>
    <xdr:to>
      <xdr:col>1</xdr:col>
      <xdr:colOff>2578100</xdr:colOff>
      <xdr:row>29</xdr:row>
      <xdr:rowOff>139700</xdr:rowOff>
    </xdr:to>
    <xdr:sp macro="" textlink="">
      <xdr:nvSpPr>
        <xdr:cNvPr id="19" name="Bevel 18">
          <a:hlinkClick xmlns:r="http://schemas.openxmlformats.org/officeDocument/2006/relationships" r:id="rId3"/>
          <a:extLst>
            <a:ext uri="{FF2B5EF4-FFF2-40B4-BE49-F238E27FC236}">
              <a16:creationId xmlns:a16="http://schemas.microsoft.com/office/drawing/2014/main" id="{AF0982F4-E36F-BB42-ABAF-FC832C44C0D1}"/>
            </a:ext>
          </a:extLst>
        </xdr:cNvPr>
        <xdr:cNvSpPr/>
      </xdr:nvSpPr>
      <xdr:spPr>
        <a:xfrm>
          <a:off x="0" y="4762500"/>
          <a:ext cx="2578100" cy="9017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PIVOT-</a:t>
          </a:r>
          <a:r>
            <a:rPr lang="en-GB" sz="2400" b="1" baseline="0">
              <a:latin typeface="ACADEMY ENGRAVED LET PLAIN:1.0" panose="02000000000000000000" pitchFamily="2" charset="0"/>
            </a:rPr>
            <a:t>TABLE</a:t>
          </a:r>
          <a:endParaRPr lang="en-GB" sz="2400" b="1">
            <a:latin typeface="ACADEMY ENGRAVED LET PLAIN:1.0" panose="02000000000000000000"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4</xdr:row>
      <xdr:rowOff>12700</xdr:rowOff>
    </xdr:from>
    <xdr:to>
      <xdr:col>0</xdr:col>
      <xdr:colOff>2552700</xdr:colOff>
      <xdr:row>9</xdr:row>
      <xdr:rowOff>50800</xdr:rowOff>
    </xdr:to>
    <xdr:sp macro="" textlink="">
      <xdr:nvSpPr>
        <xdr:cNvPr id="5" name="Bevel 4">
          <a:hlinkClick xmlns:r="http://schemas.openxmlformats.org/officeDocument/2006/relationships" r:id="rId1"/>
          <a:extLst>
            <a:ext uri="{FF2B5EF4-FFF2-40B4-BE49-F238E27FC236}">
              <a16:creationId xmlns:a16="http://schemas.microsoft.com/office/drawing/2014/main" id="{F5A3D1F0-72A3-D043-BCD0-5FA5FD931BAD}"/>
            </a:ext>
          </a:extLst>
        </xdr:cNvPr>
        <xdr:cNvSpPr/>
      </xdr:nvSpPr>
      <xdr:spPr>
        <a:xfrm>
          <a:off x="76200" y="774700"/>
          <a:ext cx="24765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DATASET</a:t>
          </a:r>
        </a:p>
      </xdr:txBody>
    </xdr:sp>
    <xdr:clientData/>
  </xdr:twoCellAnchor>
  <xdr:twoCellAnchor>
    <xdr:from>
      <xdr:col>0</xdr:col>
      <xdr:colOff>0</xdr:colOff>
      <xdr:row>14</xdr:row>
      <xdr:rowOff>0</xdr:rowOff>
    </xdr:from>
    <xdr:to>
      <xdr:col>0</xdr:col>
      <xdr:colOff>2565400</xdr:colOff>
      <xdr:row>19</xdr:row>
      <xdr:rowOff>38100</xdr:rowOff>
    </xdr:to>
    <xdr:sp macro="" textlink="">
      <xdr:nvSpPr>
        <xdr:cNvPr id="6" name="Bevel 5">
          <a:hlinkClick xmlns:r="http://schemas.openxmlformats.org/officeDocument/2006/relationships" r:id="rId2"/>
          <a:extLst>
            <a:ext uri="{FF2B5EF4-FFF2-40B4-BE49-F238E27FC236}">
              <a16:creationId xmlns:a16="http://schemas.microsoft.com/office/drawing/2014/main" id="{53BD17B3-8EF4-5842-BC03-756D01843FDB}"/>
            </a:ext>
          </a:extLst>
        </xdr:cNvPr>
        <xdr:cNvSpPr/>
      </xdr:nvSpPr>
      <xdr:spPr>
        <a:xfrm>
          <a:off x="0" y="2667000"/>
          <a:ext cx="2565400" cy="9906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DASHBOARD</a:t>
          </a:r>
        </a:p>
      </xdr:txBody>
    </xdr:sp>
    <xdr:clientData/>
  </xdr:twoCellAnchor>
  <xdr:twoCellAnchor>
    <xdr:from>
      <xdr:col>0</xdr:col>
      <xdr:colOff>0</xdr:colOff>
      <xdr:row>25</xdr:row>
      <xdr:rowOff>0</xdr:rowOff>
    </xdr:from>
    <xdr:to>
      <xdr:col>0</xdr:col>
      <xdr:colOff>2578100</xdr:colOff>
      <xdr:row>29</xdr:row>
      <xdr:rowOff>139700</xdr:rowOff>
    </xdr:to>
    <xdr:sp macro="" textlink="">
      <xdr:nvSpPr>
        <xdr:cNvPr id="7" name="Bevel 6">
          <a:hlinkClick xmlns:r="http://schemas.openxmlformats.org/officeDocument/2006/relationships" r:id="rId3"/>
          <a:extLst>
            <a:ext uri="{FF2B5EF4-FFF2-40B4-BE49-F238E27FC236}">
              <a16:creationId xmlns:a16="http://schemas.microsoft.com/office/drawing/2014/main" id="{B59F6F6F-AC76-C942-9036-410B3B4D5258}"/>
            </a:ext>
          </a:extLst>
        </xdr:cNvPr>
        <xdr:cNvSpPr/>
      </xdr:nvSpPr>
      <xdr:spPr>
        <a:xfrm>
          <a:off x="0" y="4762500"/>
          <a:ext cx="2578100" cy="901700"/>
        </a:xfrm>
        <a:prstGeom prst="bevel">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latin typeface="ACADEMY ENGRAVED LET PLAIN:1.0" panose="02000000000000000000" pitchFamily="2" charset="0"/>
            </a:rPr>
            <a:t>PIVOT-</a:t>
          </a:r>
          <a:r>
            <a:rPr lang="en-GB" sz="2400" b="1" baseline="0">
              <a:latin typeface="ACADEMY ENGRAVED LET PLAIN:1.0" panose="02000000000000000000" pitchFamily="2" charset="0"/>
            </a:rPr>
            <a:t>TABLE</a:t>
          </a:r>
          <a:endParaRPr lang="en-GB" sz="2400" b="1">
            <a:latin typeface="ACADEMY ENGRAVED LET PLAIN:1.0" panose="02000000000000000000" pitchFamily="2" charset="0"/>
          </a:endParaRPr>
        </a:p>
      </xdr:txBody>
    </xdr:sp>
    <xdr:clientData/>
  </xdr:twoCellAnchor>
  <xdr:twoCellAnchor>
    <xdr:from>
      <xdr:col>1</xdr:col>
      <xdr:colOff>787400</xdr:colOff>
      <xdr:row>8</xdr:row>
      <xdr:rowOff>76200</xdr:rowOff>
    </xdr:from>
    <xdr:to>
      <xdr:col>6</xdr:col>
      <xdr:colOff>215900</xdr:colOff>
      <xdr:row>22</xdr:row>
      <xdr:rowOff>101600</xdr:rowOff>
    </xdr:to>
    <xdr:graphicFrame macro="">
      <xdr:nvGraphicFramePr>
        <xdr:cNvPr id="8" name="Chart 7">
          <a:extLst>
            <a:ext uri="{FF2B5EF4-FFF2-40B4-BE49-F238E27FC236}">
              <a16:creationId xmlns:a16="http://schemas.microsoft.com/office/drawing/2014/main" id="{3AD59F0C-9C38-ED45-970D-D6948F8C8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558800</xdr:colOff>
      <xdr:row>0</xdr:row>
      <xdr:rowOff>177800</xdr:rowOff>
    </xdr:from>
    <xdr:to>
      <xdr:col>16</xdr:col>
      <xdr:colOff>647700</xdr:colOff>
      <xdr:row>5</xdr:row>
      <xdr:rowOff>152400</xdr:rowOff>
    </xdr:to>
    <xdr:sp macro="" textlink="">
      <xdr:nvSpPr>
        <xdr:cNvPr id="9" name="Bevel 8">
          <a:extLst>
            <a:ext uri="{FF2B5EF4-FFF2-40B4-BE49-F238E27FC236}">
              <a16:creationId xmlns:a16="http://schemas.microsoft.com/office/drawing/2014/main" id="{AB02B9D8-82C8-6D77-3115-5A9147215A13}"/>
            </a:ext>
          </a:extLst>
        </xdr:cNvPr>
        <xdr:cNvSpPr/>
      </xdr:nvSpPr>
      <xdr:spPr>
        <a:xfrm>
          <a:off x="3987800" y="177800"/>
          <a:ext cx="12661900" cy="927100"/>
        </a:xfrm>
        <a:prstGeom prst="bevel">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atin typeface="ACADEMY ENGRAVED LET PLAIN:1.0" panose="02000000000000000000" pitchFamily="2" charset="0"/>
            </a:rPr>
            <a:t>RETAIL SALES ANALYSIS</a:t>
          </a:r>
          <a:r>
            <a:rPr lang="en-GB" sz="3200" b="1" baseline="0">
              <a:latin typeface="ACADEMY ENGRAVED LET PLAIN:1.0" panose="02000000000000000000" pitchFamily="2" charset="0"/>
            </a:rPr>
            <a:t> DASHBOARD</a:t>
          </a:r>
          <a:endParaRPr lang="en-GB" sz="3200" b="1">
            <a:latin typeface="ACADEMY ENGRAVED LET PLAIN:1.0" panose="02000000000000000000" pitchFamily="2" charset="0"/>
          </a:endParaRPr>
        </a:p>
      </xdr:txBody>
    </xdr:sp>
    <xdr:clientData/>
  </xdr:twoCellAnchor>
  <xdr:oneCellAnchor>
    <xdr:from>
      <xdr:col>13</xdr:col>
      <xdr:colOff>0</xdr:colOff>
      <xdr:row>39</xdr:row>
      <xdr:rowOff>95994</xdr:rowOff>
    </xdr:from>
    <xdr:ext cx="7772400" cy="217945"/>
    <xdr:sp macro="" textlink="">
      <xdr:nvSpPr>
        <xdr:cNvPr id="12" name="TextBox 11">
          <a:extLst>
            <a:ext uri="{FF2B5EF4-FFF2-40B4-BE49-F238E27FC236}">
              <a16:creationId xmlns:a16="http://schemas.microsoft.com/office/drawing/2014/main" id="{0B4EEFA8-0029-D65D-8F26-4D9342D80136}"/>
            </a:ext>
          </a:extLst>
        </xdr:cNvPr>
        <xdr:cNvSpPr txBox="1"/>
      </xdr:nvSpPr>
      <xdr:spPr>
        <a:xfrm>
          <a:off x="13525500" y="7525494"/>
          <a:ext cx="7772400" cy="217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900"/>
        </a:p>
      </xdr:txBody>
    </xdr:sp>
    <xdr:clientData/>
  </xdr:oneCellAnchor>
  <xdr:twoCellAnchor editAs="oneCell">
    <xdr:from>
      <xdr:col>13</xdr:col>
      <xdr:colOff>800100</xdr:colOff>
      <xdr:row>1</xdr:row>
      <xdr:rowOff>63500</xdr:rowOff>
    </xdr:from>
    <xdr:to>
      <xdr:col>15</xdr:col>
      <xdr:colOff>317500</xdr:colOff>
      <xdr:row>5</xdr:row>
      <xdr:rowOff>25400</xdr:rowOff>
    </xdr:to>
    <xdr:pic>
      <xdr:nvPicPr>
        <xdr:cNvPr id="13" name="Picture 12" descr="Retail Png Picture Transparent HQ PNG Download | FreePNGimg">
          <a:extLst>
            <a:ext uri="{FF2B5EF4-FFF2-40B4-BE49-F238E27FC236}">
              <a16:creationId xmlns:a16="http://schemas.microsoft.com/office/drawing/2014/main" id="{F911221F-AFDE-C378-5C50-37F14D7F62E4}"/>
            </a:ext>
          </a:extLst>
        </xdr:cNvPr>
        <xdr:cNvPicPr>
          <a:picLocks noChangeAspect="1"/>
        </xdr:cNvPicPr>
      </xdr:nvPicPr>
      <xdr:blipFill>
        <a:blip xmlns:r="http://schemas.openxmlformats.org/officeDocument/2006/relationships" r:embed="rId5"/>
        <a:stretch>
          <a:fillRect/>
        </a:stretch>
      </xdr:blipFill>
      <xdr:spPr>
        <a:xfrm>
          <a:off x="14325600" y="254000"/>
          <a:ext cx="1168400" cy="723900"/>
        </a:xfrm>
        <a:prstGeom prst="rect">
          <a:avLst/>
        </a:prstGeom>
      </xdr:spPr>
    </xdr:pic>
    <xdr:clientData/>
  </xdr:twoCellAnchor>
  <xdr:twoCellAnchor editAs="oneCell">
    <xdr:from>
      <xdr:col>13</xdr:col>
      <xdr:colOff>739140</xdr:colOff>
      <xdr:row>7</xdr:row>
      <xdr:rowOff>12700</xdr:rowOff>
    </xdr:from>
    <xdr:to>
      <xdr:col>15</xdr:col>
      <xdr:colOff>173990</xdr:colOff>
      <xdr:row>14</xdr:row>
      <xdr:rowOff>63500</xdr:rowOff>
    </xdr:to>
    <mc:AlternateContent xmlns:mc="http://schemas.openxmlformats.org/markup-compatibility/2006">
      <mc:Choice xmlns:a14="http://schemas.microsoft.com/office/drawing/2010/main" Requires="a14">
        <xdr:graphicFrame macro="">
          <xdr:nvGraphicFramePr>
            <xdr:cNvPr id="15" name="Region 2">
              <a:extLst>
                <a:ext uri="{FF2B5EF4-FFF2-40B4-BE49-F238E27FC236}">
                  <a16:creationId xmlns:a16="http://schemas.microsoft.com/office/drawing/2014/main" id="{54B24E19-15D2-6A49-B995-AD8B9EC1CCF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4264640" y="1346200"/>
              <a:ext cx="1085850" cy="1384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622300</xdr:colOff>
      <xdr:row>6</xdr:row>
      <xdr:rowOff>165100</xdr:rowOff>
    </xdr:from>
    <xdr:to>
      <xdr:col>11</xdr:col>
      <xdr:colOff>711200</xdr:colOff>
      <xdr:row>21</xdr:row>
      <xdr:rowOff>165100</xdr:rowOff>
    </xdr:to>
    <xdr:graphicFrame macro="">
      <xdr:nvGraphicFramePr>
        <xdr:cNvPr id="16" name="Chart 15">
          <a:extLst>
            <a:ext uri="{FF2B5EF4-FFF2-40B4-BE49-F238E27FC236}">
              <a16:creationId xmlns:a16="http://schemas.microsoft.com/office/drawing/2014/main" id="{A2DE7102-46DE-F44F-B287-1D5BF5F5A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1</xdr:col>
      <xdr:colOff>812800</xdr:colOff>
      <xdr:row>24</xdr:row>
      <xdr:rowOff>177800</xdr:rowOff>
    </xdr:from>
    <xdr:to>
      <xdr:col>6</xdr:col>
      <xdr:colOff>241300</xdr:colOff>
      <xdr:row>39</xdr:row>
      <xdr:rowOff>63500</xdr:rowOff>
    </xdr:to>
    <xdr:graphicFrame macro="">
      <xdr:nvGraphicFramePr>
        <xdr:cNvPr id="17" name="Chart 16">
          <a:extLst>
            <a:ext uri="{FF2B5EF4-FFF2-40B4-BE49-F238E27FC236}">
              <a16:creationId xmlns:a16="http://schemas.microsoft.com/office/drawing/2014/main" id="{F0A26563-7337-DD43-9941-CDF9CABBB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50800</xdr:colOff>
      <xdr:row>22</xdr:row>
      <xdr:rowOff>0</xdr:rowOff>
    </xdr:from>
    <xdr:to>
      <xdr:col>12</xdr:col>
      <xdr:colOff>495300</xdr:colOff>
      <xdr:row>38</xdr:row>
      <xdr:rowOff>177800</xdr:rowOff>
    </xdr:to>
    <xdr:graphicFrame macro="">
      <xdr:nvGraphicFramePr>
        <xdr:cNvPr id="19" name="Chart 18">
          <a:extLst>
            <a:ext uri="{FF2B5EF4-FFF2-40B4-BE49-F238E27FC236}">
              <a16:creationId xmlns:a16="http://schemas.microsoft.com/office/drawing/2014/main" id="{8EE567DD-1208-FF4A-A9E4-DADC473F1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14</xdr:row>
      <xdr:rowOff>114300</xdr:rowOff>
    </xdr:from>
    <xdr:to>
      <xdr:col>16</xdr:col>
      <xdr:colOff>558800</xdr:colOff>
      <xdr:row>42</xdr:row>
      <xdr:rowOff>101600</xdr:rowOff>
    </xdr:to>
    <xdr:graphicFrame macro="">
      <xdr:nvGraphicFramePr>
        <xdr:cNvPr id="20" name="Chart 19">
          <a:extLst>
            <a:ext uri="{FF2B5EF4-FFF2-40B4-BE49-F238E27FC236}">
              <a16:creationId xmlns:a16="http://schemas.microsoft.com/office/drawing/2014/main" id="{C78095F5-5800-404B-BCC9-BF6AC5683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m Luthra" refreshedDate="45858.639467129629" createdVersion="8" refreshedVersion="8" minRefreshableVersion="3" recordCount="100" xr:uid="{9E65A58C-6E9D-6843-B2AC-3273E3819310}">
  <cacheSource type="worksheet">
    <worksheetSource name="Table1"/>
  </cacheSource>
  <cacheFields count="11">
    <cacheField name="Date" numFmtId="164">
      <sharedItems containsSemiMixedTypes="0" containsNonDate="0" containsDate="1" containsString="0" minDate="2024-01-02T00:00:00" maxDate="2024-06-30T00:00:00" count="76">
        <d v="2024-06-24T00:00:00"/>
        <d v="2024-04-29T00:00:00"/>
        <d v="2024-06-21T00:00:00"/>
        <d v="2024-01-05T00:00:00"/>
        <d v="2024-02-13T00:00:00"/>
        <d v="2024-05-20T00:00:00"/>
        <d v="2024-03-26T00:00:00"/>
        <d v="2024-05-12T00:00:00"/>
        <d v="2024-02-19T00:00:00"/>
        <d v="2024-04-27T00:00:00"/>
        <d v="2024-02-12T00:00:00"/>
        <d v="2024-03-10T00:00:00"/>
        <d v="2024-01-27T00:00:00"/>
        <d v="2024-06-19T00:00:00"/>
        <d v="2024-03-05T00:00:00"/>
        <d v="2024-06-04T00:00:00"/>
        <d v="2024-01-28T00:00:00"/>
        <d v="2024-01-02T00:00:00"/>
        <d v="2024-05-22T00:00:00"/>
        <d v="2024-02-04T00:00:00"/>
        <d v="2024-06-07T00:00:00"/>
        <d v="2024-06-16T00:00:00"/>
        <d v="2024-03-09T00:00:00"/>
        <d v="2024-06-01T00:00:00"/>
        <d v="2024-03-06T00:00:00"/>
        <d v="2024-03-29T00:00:00"/>
        <d v="2024-02-26T00:00:00"/>
        <d v="2024-02-25T00:00:00"/>
        <d v="2024-02-20T00:00:00"/>
        <d v="2024-01-26T00:00:00"/>
        <d v="2024-01-10T00:00:00"/>
        <d v="2024-01-24T00:00:00"/>
        <d v="2024-01-07T00:00:00"/>
        <d v="2024-02-08T00:00:00"/>
        <d v="2024-01-29T00:00:00"/>
        <d v="2024-04-03T00:00:00"/>
        <d v="2024-01-19T00:00:00"/>
        <d v="2024-01-14T00:00:00"/>
        <d v="2024-01-22T00:00:00"/>
        <d v="2024-03-19T00:00:00"/>
        <d v="2024-02-17T00:00:00"/>
        <d v="2024-03-18T00:00:00"/>
        <d v="2024-03-15T00:00:00"/>
        <d v="2024-03-28T00:00:00"/>
        <d v="2024-03-01T00:00:00"/>
        <d v="2024-03-07T00:00:00"/>
        <d v="2024-03-20T00:00:00"/>
        <d v="2024-02-10T00:00:00"/>
        <d v="2024-05-25T00:00:00"/>
        <d v="2024-04-08T00:00:00"/>
        <d v="2024-02-29T00:00:00"/>
        <d v="2024-04-02T00:00:00"/>
        <d v="2024-06-11T00:00:00"/>
        <d v="2024-04-01T00:00:00"/>
        <d v="2024-04-16T00:00:00"/>
        <d v="2024-03-12T00:00:00"/>
        <d v="2024-02-05T00:00:00"/>
        <d v="2024-01-21T00:00:00"/>
        <d v="2024-06-06T00:00:00"/>
        <d v="2024-01-13T00:00:00"/>
        <d v="2024-01-09T00:00:00"/>
        <d v="2024-06-27T00:00:00"/>
        <d v="2024-05-14T00:00:00"/>
        <d v="2024-01-15T00:00:00"/>
        <d v="2024-06-29T00:00:00"/>
        <d v="2024-03-22T00:00:00"/>
        <d v="2024-01-08T00:00:00"/>
        <d v="2024-05-13T00:00:00"/>
        <d v="2024-04-24T00:00:00"/>
        <d v="2024-04-23T00:00:00"/>
        <d v="2024-04-18T00:00:00"/>
        <d v="2024-05-31T00:00:00"/>
        <d v="2024-03-16T00:00:00"/>
        <d v="2024-04-04T00:00:00"/>
        <d v="2024-03-11T00:00:00"/>
        <d v="2024-02-02T00:00:00"/>
      </sharedItems>
      <fieldGroup par="10"/>
    </cacheField>
    <cacheField name="Region" numFmtId="0">
      <sharedItems count="4">
        <s v="South"/>
        <s v="East"/>
        <s v="North"/>
        <s v="West"/>
      </sharedItems>
    </cacheField>
    <cacheField name="Category" numFmtId="0">
      <sharedItems count="4">
        <s v="Electronics"/>
        <s v="Clothing"/>
        <s v="Groceries"/>
        <s v="Furniture"/>
      </sharedItems>
    </cacheField>
    <cacheField name="Product" numFmtId="0">
      <sharedItems count="16">
        <s v="Headphones"/>
        <s v="Jeans"/>
        <s v="Eggs"/>
        <s v="Office Chair"/>
        <s v="Jacket"/>
        <s v="Sweater"/>
        <s v="Tablet"/>
        <s v="Bookshelf"/>
        <s v="Laptop"/>
        <s v="Bread"/>
        <s v="Sofa"/>
        <s v="Smartphone"/>
        <s v="T-shirt"/>
        <s v="Desk"/>
        <s v="Milk"/>
        <s v="Rice"/>
      </sharedItems>
    </cacheField>
    <cacheField name="Units Sold" numFmtId="0">
      <sharedItems containsSemiMixedTypes="0" containsString="0" containsNumber="1" containsInteger="1" minValue="11" maxValue="197"/>
    </cacheField>
    <cacheField name="Unit Price" numFmtId="0">
      <sharedItems containsSemiMixedTypes="0" containsString="0" containsNumber="1" minValue="11.91" maxValue="495.07"/>
    </cacheField>
    <cacheField name="Revenue" numFmtId="0">
      <sharedItems containsSemiMixedTypes="0" containsString="0" containsNumber="1" minValue="558.85" maxValue="92471.31"/>
    </cacheField>
    <cacheField name="Cost" numFmtId="0">
      <sharedItems containsSemiMixedTypes="0" containsString="0" containsNumber="1" minValue="369.24" maxValue="80104.23"/>
    </cacheField>
    <cacheField name="Profit" numFmtId="0">
      <sharedItems containsSemiMixedTypes="0" containsString="0" containsNumber="1" minValue="124.63" maxValue="22316.41"/>
    </cacheField>
    <cacheField name="Days (Date)" numFmtId="0" databaseField="0">
      <fieldGroup base="0">
        <rangePr groupBy="days" startDate="2024-01-02T00:00:00" endDate="2024-06-30T00:00:00"/>
        <groupItems count="368">
          <s v="&lt;02/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6/24"/>
        </groupItems>
      </fieldGroup>
    </cacheField>
    <cacheField name="Months (Date)" numFmtId="0" databaseField="0">
      <fieldGroup base="0">
        <rangePr groupBy="months" startDate="2024-01-02T00:00:00" endDate="2024-06-30T00:00:00"/>
        <groupItems count="14">
          <s v="&lt;02/01/24"/>
          <s v="Jan"/>
          <s v="Feb"/>
          <s v="Mar"/>
          <s v="Apr"/>
          <s v="May"/>
          <s v="Jun"/>
          <s v="Jul"/>
          <s v="Aug"/>
          <s v="Sep"/>
          <s v="Oct"/>
          <s v="Nov"/>
          <s v="Dec"/>
          <s v="&gt;30/06/24"/>
        </groupItems>
      </fieldGroup>
    </cacheField>
  </cacheFields>
  <extLst>
    <ext xmlns:x14="http://schemas.microsoft.com/office/spreadsheetml/2009/9/main" uri="{725AE2AE-9491-48be-B2B4-4EB974FC3084}">
      <x14:pivotCacheDefinition pivotCacheId="756603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163"/>
    <n v="407.23"/>
    <n v="66377.78"/>
    <n v="54384.38"/>
    <n v="11993.4"/>
  </r>
  <r>
    <x v="1"/>
    <x v="0"/>
    <x v="1"/>
    <x v="1"/>
    <n v="97"/>
    <n v="321.02"/>
    <n v="31138.959999999999"/>
    <n v="24828.85"/>
    <n v="6310.11"/>
  </r>
  <r>
    <x v="2"/>
    <x v="0"/>
    <x v="2"/>
    <x v="2"/>
    <n v="52"/>
    <n v="108.43"/>
    <n v="5638.37"/>
    <n v="3717.82"/>
    <n v="1920.55"/>
  </r>
  <r>
    <x v="3"/>
    <x v="1"/>
    <x v="3"/>
    <x v="3"/>
    <n v="134"/>
    <n v="328.24"/>
    <n v="43984.58"/>
    <n v="27718.78"/>
    <n v="16265.8"/>
  </r>
  <r>
    <x v="4"/>
    <x v="2"/>
    <x v="1"/>
    <x v="4"/>
    <n v="76"/>
    <n v="449.54"/>
    <n v="34165.1"/>
    <n v="24818.38"/>
    <n v="9346.7199999999993"/>
  </r>
  <r>
    <x v="5"/>
    <x v="3"/>
    <x v="1"/>
    <x v="5"/>
    <n v="137"/>
    <n v="24.2"/>
    <n v="3315.96"/>
    <n v="2587.5700000000002"/>
    <n v="728.39"/>
  </r>
  <r>
    <x v="6"/>
    <x v="1"/>
    <x v="0"/>
    <x v="6"/>
    <n v="145"/>
    <n v="236.53"/>
    <n v="34296.589999999997"/>
    <n v="21453.88"/>
    <n v="12842.71"/>
  </r>
  <r>
    <x v="7"/>
    <x v="0"/>
    <x v="1"/>
    <x v="1"/>
    <n v="184"/>
    <n v="205.71"/>
    <n v="37851.26"/>
    <n v="27308.720000000001"/>
    <n v="10542.54"/>
  </r>
  <r>
    <x v="8"/>
    <x v="2"/>
    <x v="0"/>
    <x v="6"/>
    <n v="134"/>
    <n v="341.94"/>
    <n v="45819.59"/>
    <n v="37026.81"/>
    <n v="8792.7800000000007"/>
  </r>
  <r>
    <x v="9"/>
    <x v="0"/>
    <x v="3"/>
    <x v="7"/>
    <n v="159"/>
    <n v="222.81"/>
    <n v="35427.339999999997"/>
    <n v="22641.16"/>
    <n v="12786.18"/>
  </r>
  <r>
    <x v="10"/>
    <x v="2"/>
    <x v="0"/>
    <x v="8"/>
    <n v="51"/>
    <n v="237.89"/>
    <n v="12132.53"/>
    <n v="9998.33"/>
    <n v="2134.1999999999998"/>
  </r>
  <r>
    <x v="11"/>
    <x v="1"/>
    <x v="1"/>
    <x v="4"/>
    <n v="112"/>
    <n v="227.15"/>
    <n v="25440.36"/>
    <n v="17547.57"/>
    <n v="7892.79"/>
  </r>
  <r>
    <x v="12"/>
    <x v="3"/>
    <x v="2"/>
    <x v="9"/>
    <n v="30"/>
    <n v="240.44"/>
    <n v="7213.15"/>
    <n v="6057.23"/>
    <n v="1155.92"/>
  </r>
  <r>
    <x v="13"/>
    <x v="3"/>
    <x v="3"/>
    <x v="10"/>
    <n v="95"/>
    <n v="356.6"/>
    <n v="33876.800000000003"/>
    <n v="28485.47"/>
    <n v="5391.33"/>
  </r>
  <r>
    <x v="14"/>
    <x v="3"/>
    <x v="0"/>
    <x v="11"/>
    <n v="29"/>
    <n v="335.42"/>
    <n v="9727.11"/>
    <n v="7189.67"/>
    <n v="2537.44"/>
  </r>
  <r>
    <x v="15"/>
    <x v="2"/>
    <x v="2"/>
    <x v="2"/>
    <n v="168"/>
    <n v="374.97"/>
    <n v="62994.22"/>
    <n v="50188.4"/>
    <n v="12805.82"/>
  </r>
  <r>
    <x v="16"/>
    <x v="0"/>
    <x v="1"/>
    <x v="12"/>
    <n v="14"/>
    <n v="304.82"/>
    <n v="4267.46"/>
    <n v="2745.57"/>
    <n v="1521.89"/>
  </r>
  <r>
    <x v="17"/>
    <x v="0"/>
    <x v="0"/>
    <x v="0"/>
    <n v="196"/>
    <n v="471.79"/>
    <n v="92471.31"/>
    <n v="80104.23"/>
    <n v="12367.08"/>
  </r>
  <r>
    <x v="3"/>
    <x v="3"/>
    <x v="2"/>
    <x v="2"/>
    <n v="126"/>
    <n v="11.91"/>
    <n v="1500.97"/>
    <n v="1058.31"/>
    <n v="442.66"/>
  </r>
  <r>
    <x v="18"/>
    <x v="0"/>
    <x v="0"/>
    <x v="6"/>
    <n v="19"/>
    <n v="101.75"/>
    <n v="1933.27"/>
    <n v="1673.72"/>
    <n v="259.55"/>
  </r>
  <r>
    <x v="19"/>
    <x v="1"/>
    <x v="0"/>
    <x v="0"/>
    <n v="34"/>
    <n v="338.49"/>
    <n v="11508.71"/>
    <n v="7938.83"/>
    <n v="3569.88"/>
  </r>
  <r>
    <x v="20"/>
    <x v="2"/>
    <x v="1"/>
    <x v="4"/>
    <n v="88"/>
    <n v="472"/>
    <n v="41536.089999999997"/>
    <n v="34218.65"/>
    <n v="7317.44"/>
  </r>
  <r>
    <x v="21"/>
    <x v="3"/>
    <x v="3"/>
    <x v="3"/>
    <n v="126"/>
    <n v="104.63"/>
    <n v="13183.79"/>
    <n v="8343.19"/>
    <n v="4840.6000000000004"/>
  </r>
  <r>
    <x v="22"/>
    <x v="3"/>
    <x v="0"/>
    <x v="0"/>
    <n v="111"/>
    <n v="60.93"/>
    <n v="6763.72"/>
    <n v="4091.07"/>
    <n v="2672.65"/>
  </r>
  <r>
    <x v="23"/>
    <x v="0"/>
    <x v="1"/>
    <x v="12"/>
    <n v="59"/>
    <n v="14.98"/>
    <n v="883.76"/>
    <n v="759.13"/>
    <n v="124.63"/>
  </r>
  <r>
    <x v="2"/>
    <x v="2"/>
    <x v="1"/>
    <x v="12"/>
    <n v="195"/>
    <n v="256.43"/>
    <n v="50002.95"/>
    <n v="41610.53"/>
    <n v="8392.42"/>
  </r>
  <r>
    <x v="24"/>
    <x v="1"/>
    <x v="0"/>
    <x v="6"/>
    <n v="75"/>
    <n v="19.04"/>
    <n v="1428.32"/>
    <n v="955.61"/>
    <n v="472.71"/>
  </r>
  <r>
    <x v="25"/>
    <x v="1"/>
    <x v="2"/>
    <x v="9"/>
    <n v="126"/>
    <n v="149.31"/>
    <n v="18812.89"/>
    <n v="14057.87"/>
    <n v="4755.0200000000004"/>
  </r>
  <r>
    <x v="26"/>
    <x v="1"/>
    <x v="3"/>
    <x v="3"/>
    <n v="95"/>
    <n v="356.66"/>
    <n v="33883"/>
    <n v="25616.48"/>
    <n v="8266.52"/>
  </r>
  <r>
    <x v="27"/>
    <x v="1"/>
    <x v="3"/>
    <x v="7"/>
    <n v="122"/>
    <n v="287.99"/>
    <n v="35134.519999999997"/>
    <n v="28935.03"/>
    <n v="6199.49"/>
  </r>
  <r>
    <x v="22"/>
    <x v="0"/>
    <x v="0"/>
    <x v="8"/>
    <n v="45"/>
    <n v="249.43"/>
    <n v="11224.35"/>
    <n v="7431.58"/>
    <n v="3792.77"/>
  </r>
  <r>
    <x v="28"/>
    <x v="1"/>
    <x v="2"/>
    <x v="9"/>
    <n v="22"/>
    <n v="495.07"/>
    <n v="10891.62"/>
    <n v="8591.36"/>
    <n v="2300.2600000000002"/>
  </r>
  <r>
    <x v="29"/>
    <x v="3"/>
    <x v="0"/>
    <x v="8"/>
    <n v="140"/>
    <n v="109.78"/>
    <n v="15369.14"/>
    <n v="12766.02"/>
    <n v="2603.12"/>
  </r>
  <r>
    <x v="30"/>
    <x v="2"/>
    <x v="3"/>
    <x v="13"/>
    <n v="101"/>
    <n v="461.74"/>
    <n v="46635.9"/>
    <n v="41474.699999999997"/>
    <n v="5161.2"/>
  </r>
  <r>
    <x v="31"/>
    <x v="0"/>
    <x v="1"/>
    <x v="4"/>
    <n v="55"/>
    <n v="434.55"/>
    <n v="23900.04"/>
    <n v="14915.02"/>
    <n v="8985.02"/>
  </r>
  <r>
    <x v="7"/>
    <x v="1"/>
    <x v="1"/>
    <x v="5"/>
    <n v="115"/>
    <n v="276.24"/>
    <n v="31767.34"/>
    <n v="24325.89"/>
    <n v="7441.45"/>
  </r>
  <r>
    <x v="3"/>
    <x v="2"/>
    <x v="3"/>
    <x v="13"/>
    <n v="86"/>
    <n v="118.23"/>
    <n v="10167.44"/>
    <n v="8146.68"/>
    <n v="2020.76"/>
  </r>
  <r>
    <x v="32"/>
    <x v="3"/>
    <x v="2"/>
    <x v="9"/>
    <n v="36"/>
    <n v="437.04"/>
    <n v="15733.46"/>
    <n v="12630.2"/>
    <n v="3103.26"/>
  </r>
  <r>
    <x v="33"/>
    <x v="3"/>
    <x v="0"/>
    <x v="11"/>
    <n v="77"/>
    <n v="410.2"/>
    <n v="31585.65"/>
    <n v="27024.06"/>
    <n v="4561.59"/>
  </r>
  <r>
    <x v="24"/>
    <x v="1"/>
    <x v="0"/>
    <x v="8"/>
    <n v="15"/>
    <n v="276.32"/>
    <n v="4144.75"/>
    <n v="3613.15"/>
    <n v="531.6"/>
  </r>
  <r>
    <x v="34"/>
    <x v="2"/>
    <x v="1"/>
    <x v="5"/>
    <n v="188"/>
    <n v="148.1"/>
    <n v="27843.23"/>
    <n v="20362.04"/>
    <n v="7481.19"/>
  </r>
  <r>
    <x v="14"/>
    <x v="1"/>
    <x v="3"/>
    <x v="3"/>
    <n v="194"/>
    <n v="254.73"/>
    <n v="49417.36"/>
    <n v="41769.53"/>
    <n v="7647.83"/>
  </r>
  <r>
    <x v="6"/>
    <x v="3"/>
    <x v="0"/>
    <x v="6"/>
    <n v="195"/>
    <n v="268.18"/>
    <n v="52295.71"/>
    <n v="40525.71"/>
    <n v="11770"/>
  </r>
  <r>
    <x v="35"/>
    <x v="1"/>
    <x v="0"/>
    <x v="6"/>
    <n v="87"/>
    <n v="25.75"/>
    <n v="2240.5300000000002"/>
    <n v="1693.11"/>
    <n v="547.41999999999996"/>
  </r>
  <r>
    <x v="36"/>
    <x v="0"/>
    <x v="3"/>
    <x v="13"/>
    <n v="175"/>
    <n v="260.56"/>
    <n v="45597.32"/>
    <n v="32888.879999999997"/>
    <n v="12708.44"/>
  </r>
  <r>
    <x v="37"/>
    <x v="2"/>
    <x v="3"/>
    <x v="3"/>
    <n v="95"/>
    <n v="416.38"/>
    <n v="39555.81"/>
    <n v="33660.33"/>
    <n v="5895.48"/>
  </r>
  <r>
    <x v="38"/>
    <x v="2"/>
    <x v="2"/>
    <x v="14"/>
    <n v="106"/>
    <n v="364.41"/>
    <n v="38627.86"/>
    <n v="27673.87"/>
    <n v="10953.99"/>
  </r>
  <r>
    <x v="39"/>
    <x v="1"/>
    <x v="1"/>
    <x v="12"/>
    <n v="71"/>
    <n v="297.95999999999998"/>
    <n v="21154.81"/>
    <n v="18275.009999999998"/>
    <n v="2879.8"/>
  </r>
  <r>
    <x v="40"/>
    <x v="1"/>
    <x v="1"/>
    <x v="4"/>
    <n v="159"/>
    <n v="171.67"/>
    <n v="27294.799999999999"/>
    <n v="20052.25"/>
    <n v="7242.55"/>
  </r>
  <r>
    <x v="1"/>
    <x v="0"/>
    <x v="2"/>
    <x v="15"/>
    <n v="150"/>
    <n v="380.25"/>
    <n v="57037.03"/>
    <n v="48210.82"/>
    <n v="8826.2099999999991"/>
  </r>
  <r>
    <x v="41"/>
    <x v="3"/>
    <x v="2"/>
    <x v="14"/>
    <n v="115"/>
    <n v="450.19"/>
    <n v="51771.87"/>
    <n v="45341.9"/>
    <n v="6429.97"/>
  </r>
  <r>
    <x v="42"/>
    <x v="1"/>
    <x v="1"/>
    <x v="1"/>
    <n v="42"/>
    <n v="28.3"/>
    <n v="1188.49"/>
    <n v="743.35"/>
    <n v="445.14"/>
  </r>
  <r>
    <x v="9"/>
    <x v="3"/>
    <x v="2"/>
    <x v="9"/>
    <n v="47"/>
    <n v="471.93"/>
    <n v="22180.94"/>
    <n v="15088.33"/>
    <n v="7092.61"/>
  </r>
  <r>
    <x v="35"/>
    <x v="1"/>
    <x v="3"/>
    <x v="7"/>
    <n v="112"/>
    <n v="168.42"/>
    <n v="18862.97"/>
    <n v="12179.14"/>
    <n v="6683.83"/>
  </r>
  <r>
    <x v="43"/>
    <x v="0"/>
    <x v="1"/>
    <x v="5"/>
    <n v="143"/>
    <n v="56.53"/>
    <n v="8083.77"/>
    <n v="4968.84"/>
    <n v="3114.93"/>
  </r>
  <r>
    <x v="44"/>
    <x v="0"/>
    <x v="0"/>
    <x v="11"/>
    <n v="173"/>
    <n v="276.08"/>
    <n v="47761.15"/>
    <n v="40957.75"/>
    <n v="6803.4"/>
  </r>
  <r>
    <x v="45"/>
    <x v="0"/>
    <x v="3"/>
    <x v="3"/>
    <n v="116"/>
    <n v="178.92"/>
    <n v="20754.47"/>
    <n v="14262.51"/>
    <n v="6491.96"/>
  </r>
  <r>
    <x v="46"/>
    <x v="2"/>
    <x v="1"/>
    <x v="12"/>
    <n v="167"/>
    <n v="316.75"/>
    <n v="52897.8"/>
    <n v="41094.69"/>
    <n v="11803.11"/>
  </r>
  <r>
    <x v="47"/>
    <x v="3"/>
    <x v="2"/>
    <x v="2"/>
    <n v="147"/>
    <n v="250.62"/>
    <n v="36840.75"/>
    <n v="26046.26"/>
    <n v="10794.49"/>
  </r>
  <r>
    <x v="48"/>
    <x v="2"/>
    <x v="2"/>
    <x v="15"/>
    <n v="151"/>
    <n v="255.39"/>
    <n v="38564.519999999997"/>
    <n v="25097.279999999999"/>
    <n v="13467.24"/>
  </r>
  <r>
    <x v="49"/>
    <x v="3"/>
    <x v="0"/>
    <x v="11"/>
    <n v="139"/>
    <n v="170.87"/>
    <n v="23751.3"/>
    <n v="18472.939999999999"/>
    <n v="5278.36"/>
  </r>
  <r>
    <x v="50"/>
    <x v="1"/>
    <x v="1"/>
    <x v="5"/>
    <n v="39"/>
    <n v="228.54"/>
    <n v="8912.89"/>
    <n v="7299.84"/>
    <n v="1613.05"/>
  </r>
  <r>
    <x v="51"/>
    <x v="2"/>
    <x v="1"/>
    <x v="12"/>
    <n v="105"/>
    <n v="185.44"/>
    <n v="19470.689999999999"/>
    <n v="12847.69"/>
    <n v="6623"/>
  </r>
  <r>
    <x v="44"/>
    <x v="0"/>
    <x v="2"/>
    <x v="14"/>
    <n v="197"/>
    <n v="388.9"/>
    <n v="76612.73"/>
    <n v="68504.72"/>
    <n v="8108.01"/>
  </r>
  <r>
    <x v="52"/>
    <x v="2"/>
    <x v="2"/>
    <x v="2"/>
    <n v="46"/>
    <n v="311.32"/>
    <n v="14320.7"/>
    <n v="9667.19"/>
    <n v="4653.51"/>
  </r>
  <r>
    <x v="53"/>
    <x v="2"/>
    <x v="3"/>
    <x v="13"/>
    <n v="162"/>
    <n v="91.35"/>
    <n v="14797.94"/>
    <n v="12500.82"/>
    <n v="2297.12"/>
  </r>
  <r>
    <x v="54"/>
    <x v="3"/>
    <x v="0"/>
    <x v="11"/>
    <n v="153"/>
    <n v="84.17"/>
    <n v="12877.45"/>
    <n v="9553.67"/>
    <n v="3323.78"/>
  </r>
  <r>
    <x v="55"/>
    <x v="3"/>
    <x v="2"/>
    <x v="14"/>
    <n v="74"/>
    <n v="279.33999999999997"/>
    <n v="20670.900000000001"/>
    <n v="18069.66"/>
    <n v="2601.2399999999998"/>
  </r>
  <r>
    <x v="56"/>
    <x v="3"/>
    <x v="0"/>
    <x v="0"/>
    <n v="11"/>
    <n v="50.8"/>
    <n v="558.85"/>
    <n v="369.24"/>
    <n v="189.61"/>
  </r>
  <r>
    <x v="57"/>
    <x v="1"/>
    <x v="0"/>
    <x v="8"/>
    <n v="122"/>
    <n v="372.99"/>
    <n v="45504.29"/>
    <n v="36914.51"/>
    <n v="8589.7800000000007"/>
  </r>
  <r>
    <x v="58"/>
    <x v="3"/>
    <x v="3"/>
    <x v="10"/>
    <n v="53"/>
    <n v="403.97"/>
    <n v="21410.5"/>
    <n v="16455.990000000002"/>
    <n v="4954.51"/>
  </r>
  <r>
    <x v="59"/>
    <x v="2"/>
    <x v="2"/>
    <x v="14"/>
    <n v="132"/>
    <n v="286.48"/>
    <n v="37815.49"/>
    <n v="29128.89"/>
    <n v="8686.6"/>
  </r>
  <r>
    <x v="60"/>
    <x v="1"/>
    <x v="1"/>
    <x v="5"/>
    <n v="13"/>
    <n v="474.57"/>
    <n v="6169.37"/>
    <n v="5232.28"/>
    <n v="937.09"/>
  </r>
  <r>
    <x v="61"/>
    <x v="3"/>
    <x v="1"/>
    <x v="5"/>
    <n v="160"/>
    <n v="36"/>
    <n v="5760.34"/>
    <n v="4004.39"/>
    <n v="1755.95"/>
  </r>
  <r>
    <x v="59"/>
    <x v="3"/>
    <x v="0"/>
    <x v="6"/>
    <n v="153"/>
    <n v="363.71"/>
    <n v="55648.04"/>
    <n v="48043.49"/>
    <n v="7604.55"/>
  </r>
  <r>
    <x v="17"/>
    <x v="0"/>
    <x v="1"/>
    <x v="5"/>
    <n v="169"/>
    <n v="343.58"/>
    <n v="58064.52"/>
    <n v="51643.23"/>
    <n v="6421.29"/>
  </r>
  <r>
    <x v="62"/>
    <x v="2"/>
    <x v="0"/>
    <x v="11"/>
    <n v="42"/>
    <n v="136.27000000000001"/>
    <n v="5723.3"/>
    <n v="4482.18"/>
    <n v="1241.1199999999999"/>
  </r>
  <r>
    <x v="63"/>
    <x v="3"/>
    <x v="0"/>
    <x v="11"/>
    <n v="196"/>
    <n v="96.39"/>
    <n v="18893.189999999999"/>
    <n v="12501.11"/>
    <n v="6392.08"/>
  </r>
  <r>
    <x v="64"/>
    <x v="0"/>
    <x v="0"/>
    <x v="6"/>
    <n v="39"/>
    <n v="176.58"/>
    <n v="6886.69"/>
    <n v="4687.5200000000004"/>
    <n v="2199.17"/>
  </r>
  <r>
    <x v="65"/>
    <x v="2"/>
    <x v="2"/>
    <x v="15"/>
    <n v="151"/>
    <n v="106.68"/>
    <n v="16109.26"/>
    <n v="12215.98"/>
    <n v="3893.28"/>
  </r>
  <r>
    <x v="66"/>
    <x v="3"/>
    <x v="3"/>
    <x v="7"/>
    <n v="21"/>
    <n v="492.68"/>
    <n v="10346.290000000001"/>
    <n v="8160.36"/>
    <n v="2185.9299999999998"/>
  </r>
  <r>
    <x v="3"/>
    <x v="1"/>
    <x v="2"/>
    <x v="15"/>
    <n v="135"/>
    <n v="346.71"/>
    <n v="46805.26"/>
    <n v="28186.75"/>
    <n v="18618.509999999998"/>
  </r>
  <r>
    <x v="51"/>
    <x v="3"/>
    <x v="3"/>
    <x v="3"/>
    <n v="77"/>
    <n v="91.58"/>
    <n v="7051.85"/>
    <n v="5550.83"/>
    <n v="1501.02"/>
  </r>
  <r>
    <x v="67"/>
    <x v="2"/>
    <x v="1"/>
    <x v="5"/>
    <n v="144"/>
    <n v="419.93"/>
    <n v="60470.36"/>
    <n v="38153.949999999997"/>
    <n v="22316.41"/>
  </r>
  <r>
    <x v="1"/>
    <x v="0"/>
    <x v="0"/>
    <x v="11"/>
    <n v="98"/>
    <n v="352.99"/>
    <n v="34592.730000000003"/>
    <n v="29214.44"/>
    <n v="5378.29"/>
  </r>
  <r>
    <x v="1"/>
    <x v="2"/>
    <x v="0"/>
    <x v="6"/>
    <n v="65"/>
    <n v="293.57"/>
    <n v="19081.98"/>
    <n v="11743.96"/>
    <n v="7338.02"/>
  </r>
  <r>
    <x v="68"/>
    <x v="0"/>
    <x v="1"/>
    <x v="5"/>
    <n v="114"/>
    <n v="469.86"/>
    <n v="53563.69"/>
    <n v="35504.67"/>
    <n v="18059.02"/>
  </r>
  <r>
    <x v="69"/>
    <x v="2"/>
    <x v="2"/>
    <x v="15"/>
    <n v="49"/>
    <n v="101.11"/>
    <n v="4954.38"/>
    <n v="4129.62"/>
    <n v="824.76"/>
  </r>
  <r>
    <x v="9"/>
    <x v="3"/>
    <x v="1"/>
    <x v="4"/>
    <n v="184"/>
    <n v="291.56"/>
    <n v="53646.93"/>
    <n v="46124.639999999999"/>
    <n v="7522.29"/>
  </r>
  <r>
    <x v="70"/>
    <x v="3"/>
    <x v="1"/>
    <x v="4"/>
    <n v="77"/>
    <n v="364.57"/>
    <n v="28071.65"/>
    <n v="24491.3"/>
    <n v="3580.35"/>
  </r>
  <r>
    <x v="42"/>
    <x v="1"/>
    <x v="2"/>
    <x v="9"/>
    <n v="174"/>
    <n v="350.68"/>
    <n v="61017.79"/>
    <n v="44776.15"/>
    <n v="16241.64"/>
  </r>
  <r>
    <x v="65"/>
    <x v="2"/>
    <x v="1"/>
    <x v="1"/>
    <n v="144"/>
    <n v="108.41"/>
    <n v="15611.39"/>
    <n v="13747.02"/>
    <n v="1864.37"/>
  </r>
  <r>
    <x v="6"/>
    <x v="3"/>
    <x v="1"/>
    <x v="4"/>
    <n v="80"/>
    <n v="222.04"/>
    <n v="17762.900000000001"/>
    <n v="15168.42"/>
    <n v="2594.48"/>
  </r>
  <r>
    <x v="71"/>
    <x v="3"/>
    <x v="2"/>
    <x v="9"/>
    <n v="107"/>
    <n v="292.29000000000002"/>
    <n v="31274.92"/>
    <n v="25771.39"/>
    <n v="5503.53"/>
  </r>
  <r>
    <x v="72"/>
    <x v="0"/>
    <x v="2"/>
    <x v="2"/>
    <n v="128"/>
    <n v="174.22"/>
    <n v="22300.74"/>
    <n v="16780.32"/>
    <n v="5520.42"/>
  </r>
  <r>
    <x v="73"/>
    <x v="2"/>
    <x v="0"/>
    <x v="6"/>
    <n v="130"/>
    <n v="103.91"/>
    <n v="13508.82"/>
    <n v="12125.22"/>
    <n v="1383.6"/>
  </r>
  <r>
    <x v="74"/>
    <x v="1"/>
    <x v="3"/>
    <x v="3"/>
    <n v="91"/>
    <n v="360.81"/>
    <n v="32833.879999999997"/>
    <n v="22659.54"/>
    <n v="10174.34"/>
  </r>
  <r>
    <x v="18"/>
    <x v="3"/>
    <x v="2"/>
    <x v="2"/>
    <n v="145"/>
    <n v="106.71"/>
    <n v="15473"/>
    <n v="10527.95"/>
    <n v="4945.05"/>
  </r>
  <r>
    <x v="75"/>
    <x v="2"/>
    <x v="1"/>
    <x v="5"/>
    <n v="128"/>
    <n v="226.8"/>
    <n v="29030.53"/>
    <n v="22164.99"/>
    <n v="6865.54"/>
  </r>
  <r>
    <x v="65"/>
    <x v="3"/>
    <x v="0"/>
    <x v="8"/>
    <n v="170"/>
    <n v="389.8"/>
    <n v="66266.210000000006"/>
    <n v="52783.62"/>
    <n v="13482.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10BB8-FE96-5746-BE7E-9B95B346B40D}"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L25:Q43" firstHeaderRow="1" firstDataRow="2" firstDataCol="1"/>
  <pivotFields count="11">
    <pivotField numFmtId="164" showAll="0">
      <items count="77">
        <item x="17"/>
        <item x="3"/>
        <item x="32"/>
        <item x="66"/>
        <item x="60"/>
        <item x="30"/>
        <item x="59"/>
        <item x="37"/>
        <item x="63"/>
        <item x="36"/>
        <item x="57"/>
        <item x="38"/>
        <item x="31"/>
        <item x="29"/>
        <item x="12"/>
        <item x="16"/>
        <item x="34"/>
        <item x="75"/>
        <item x="19"/>
        <item x="56"/>
        <item x="33"/>
        <item x="47"/>
        <item x="10"/>
        <item x="4"/>
        <item x="40"/>
        <item x="8"/>
        <item x="28"/>
        <item x="27"/>
        <item x="26"/>
        <item x="50"/>
        <item x="44"/>
        <item x="14"/>
        <item x="24"/>
        <item x="45"/>
        <item x="22"/>
        <item x="11"/>
        <item x="74"/>
        <item x="55"/>
        <item x="42"/>
        <item x="72"/>
        <item x="41"/>
        <item x="39"/>
        <item x="46"/>
        <item x="65"/>
        <item x="6"/>
        <item x="43"/>
        <item x="25"/>
        <item x="53"/>
        <item x="51"/>
        <item x="35"/>
        <item x="73"/>
        <item x="49"/>
        <item x="54"/>
        <item x="70"/>
        <item x="69"/>
        <item x="68"/>
        <item x="9"/>
        <item x="1"/>
        <item x="7"/>
        <item x="67"/>
        <item x="62"/>
        <item x="5"/>
        <item x="18"/>
        <item x="48"/>
        <item x="71"/>
        <item x="23"/>
        <item x="15"/>
        <item x="58"/>
        <item x="20"/>
        <item x="52"/>
        <item x="21"/>
        <item x="13"/>
        <item x="2"/>
        <item x="0"/>
        <item x="61"/>
        <item x="64"/>
        <item t="default"/>
      </items>
    </pivotField>
    <pivotField axis="axisCol" showAll="0" sortType="descending">
      <items count="5">
        <item x="3"/>
        <item x="0"/>
        <item x="2"/>
        <item x="1"/>
        <item t="default"/>
      </items>
    </pivotField>
    <pivotField showAll="0">
      <items count="5">
        <item x="1"/>
        <item x="0"/>
        <item x="3"/>
        <item x="2"/>
        <item t="default"/>
      </items>
    </pivotField>
    <pivotField axis="axisRow" showAll="0" sortType="descending">
      <items count="17">
        <item x="6"/>
        <item x="12"/>
        <item x="5"/>
        <item x="10"/>
        <item x="11"/>
        <item x="15"/>
        <item x="3"/>
        <item x="14"/>
        <item x="8"/>
        <item x="1"/>
        <item x="4"/>
        <item x="0"/>
        <item x="2"/>
        <item x="13"/>
        <item x="9"/>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3"/>
  </rowFields>
  <rowItems count="17">
    <i>
      <x v="2"/>
    </i>
    <i>
      <x/>
    </i>
    <i>
      <x v="6"/>
    </i>
    <i>
      <x v="4"/>
    </i>
    <i>
      <x v="10"/>
    </i>
    <i>
      <x v="12"/>
    </i>
    <i>
      <x v="5"/>
    </i>
    <i>
      <x v="7"/>
    </i>
    <i>
      <x v="1"/>
    </i>
    <i>
      <x v="8"/>
    </i>
    <i>
      <x v="14"/>
    </i>
    <i>
      <x v="13"/>
    </i>
    <i>
      <x v="11"/>
    </i>
    <i>
      <x v="9"/>
    </i>
    <i>
      <x v="15"/>
    </i>
    <i>
      <x v="3"/>
    </i>
    <i t="grand">
      <x/>
    </i>
  </rowItems>
  <colFields count="1">
    <field x="1"/>
  </colFields>
  <colItems count="5">
    <i>
      <x/>
    </i>
    <i>
      <x v="1"/>
    </i>
    <i>
      <x v="2"/>
    </i>
    <i>
      <x v="3"/>
    </i>
    <i t="grand">
      <x/>
    </i>
  </colItems>
  <dataFields count="1">
    <dataField name="Sum of Units Sold" fld="4" baseField="0" baseItem="0"/>
  </dataFields>
  <chartFormats count="8">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9" format="8" series="1">
      <pivotArea type="data" outline="0" fieldPosition="0">
        <references count="2">
          <reference field="4294967294" count="1" selected="0">
            <x v="0"/>
          </reference>
          <reference field="1" count="1" selected="0">
            <x v="0"/>
          </reference>
        </references>
      </pivotArea>
    </chartFormat>
    <chartFormat chart="19" format="9" series="1">
      <pivotArea type="data" outline="0" fieldPosition="0">
        <references count="2">
          <reference field="4294967294" count="1" selected="0">
            <x v="0"/>
          </reference>
          <reference field="1" count="1" selected="0">
            <x v="1"/>
          </reference>
        </references>
      </pivotArea>
    </chartFormat>
    <chartFormat chart="19" format="10" series="1">
      <pivotArea type="data" outline="0" fieldPosition="0">
        <references count="2">
          <reference field="4294967294" count="1" selected="0">
            <x v="0"/>
          </reference>
          <reference field="1" count="1" selected="0">
            <x v="2"/>
          </reference>
        </references>
      </pivotArea>
    </chartFormat>
    <chartFormat chart="1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BY PRODUCT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6DA42-4A39-8241-A90D-0D21C76CD55E}"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14:N19" firstHeaderRow="0" firstDataRow="1" firstDataCol="1"/>
  <pivotFields count="11">
    <pivotField numFmtId="164" showAll="0">
      <items count="77">
        <item x="17"/>
        <item x="3"/>
        <item x="32"/>
        <item x="66"/>
        <item x="60"/>
        <item x="30"/>
        <item x="59"/>
        <item x="37"/>
        <item x="63"/>
        <item x="36"/>
        <item x="57"/>
        <item x="38"/>
        <item x="31"/>
        <item x="29"/>
        <item x="12"/>
        <item x="16"/>
        <item x="34"/>
        <item x="75"/>
        <item x="19"/>
        <item x="56"/>
        <item x="33"/>
        <item x="47"/>
        <item x="10"/>
        <item x="4"/>
        <item x="40"/>
        <item x="8"/>
        <item x="28"/>
        <item x="27"/>
        <item x="26"/>
        <item x="50"/>
        <item x="44"/>
        <item x="14"/>
        <item x="24"/>
        <item x="45"/>
        <item x="22"/>
        <item x="11"/>
        <item x="74"/>
        <item x="55"/>
        <item x="42"/>
        <item x="72"/>
        <item x="41"/>
        <item x="39"/>
        <item x="46"/>
        <item x="65"/>
        <item x="6"/>
        <item x="43"/>
        <item x="25"/>
        <item x="53"/>
        <item x="51"/>
        <item x="35"/>
        <item x="73"/>
        <item x="49"/>
        <item x="54"/>
        <item x="70"/>
        <item x="69"/>
        <item x="68"/>
        <item x="9"/>
        <item x="1"/>
        <item x="7"/>
        <item x="67"/>
        <item x="62"/>
        <item x="5"/>
        <item x="18"/>
        <item x="48"/>
        <item x="71"/>
        <item x="23"/>
        <item x="15"/>
        <item x="58"/>
        <item x="20"/>
        <item x="52"/>
        <item x="21"/>
        <item x="13"/>
        <item x="2"/>
        <item x="0"/>
        <item x="61"/>
        <item x="64"/>
        <item t="default"/>
      </items>
    </pivotField>
    <pivotField showAll="0" sortType="descending">
      <items count="5">
        <item x="3"/>
        <item x="0"/>
        <item x="2"/>
        <item x="1"/>
        <item t="default"/>
      </items>
    </pivotField>
    <pivotField axis="axisRow" showAll="0">
      <items count="5">
        <item x="1"/>
        <item x="0"/>
        <item x="3"/>
        <item x="2"/>
        <item t="default"/>
      </items>
    </pivotField>
    <pivotField showAll="0" sortType="descending">
      <items count="17">
        <item x="6"/>
        <item x="12"/>
        <item x="5"/>
        <item x="10"/>
        <item x="11"/>
        <item x="15"/>
        <item x="3"/>
        <item x="14"/>
        <item x="8"/>
        <item x="1"/>
        <item x="4"/>
        <item x="0"/>
        <item x="2"/>
        <item x="13"/>
        <item x="9"/>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Fields count="1">
    <field x="-2"/>
  </colFields>
  <colItems count="2">
    <i>
      <x/>
    </i>
    <i i="1">
      <x v="1"/>
    </i>
  </colItems>
  <dataFields count="2">
    <dataField name="Sum of Revenue" fld="6" baseField="0" baseItem="0"/>
    <dataField name="Sum of Profit" fld="8" baseField="0" baseItem="0"/>
  </dataFields>
  <formats count="1">
    <format dxfId="14">
      <pivotArea dataOnly="0" labelOnly="1" outline="0" fieldPosition="0">
        <references count="1">
          <reference field="4294967294" count="1">
            <x v="1"/>
          </reference>
        </references>
      </pivotArea>
    </format>
  </formats>
  <conditionalFormats count="2">
    <conditionalFormat priority="5">
      <pivotAreas count="1">
        <pivotArea type="data" collapsedLevelsAreSubtotals="1" fieldPosition="0">
          <references count="2">
            <reference field="4294967294" count="1" selected="0">
              <x v="1"/>
            </reference>
            <reference field="2" count="1">
              <x v="0"/>
            </reference>
          </references>
        </pivotArea>
      </pivotAreas>
    </conditionalFormat>
    <conditionalFormat priority="4">
      <pivotAreas count="1">
        <pivotArea outline="0" fieldPosition="0">
          <references count="1">
            <reference field="4294967294" count="1">
              <x v="1"/>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BY PRODUCT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91B3A-11CC-4B43-AFFB-A7AD4DA0D192}"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5:M10" firstHeaderRow="1" firstDataRow="1" firstDataCol="1"/>
  <pivotFields count="11">
    <pivotField numFmtId="164" showAll="0">
      <items count="77">
        <item x="17"/>
        <item x="3"/>
        <item x="32"/>
        <item x="66"/>
        <item x="60"/>
        <item x="30"/>
        <item x="59"/>
        <item x="37"/>
        <item x="63"/>
        <item x="36"/>
        <item x="57"/>
        <item x="38"/>
        <item x="31"/>
        <item x="29"/>
        <item x="12"/>
        <item x="16"/>
        <item x="34"/>
        <item x="75"/>
        <item x="19"/>
        <item x="56"/>
        <item x="33"/>
        <item x="47"/>
        <item x="10"/>
        <item x="4"/>
        <item x="40"/>
        <item x="8"/>
        <item x="28"/>
        <item x="27"/>
        <item x="26"/>
        <item x="50"/>
        <item x="44"/>
        <item x="14"/>
        <item x="24"/>
        <item x="45"/>
        <item x="22"/>
        <item x="11"/>
        <item x="74"/>
        <item x="55"/>
        <item x="42"/>
        <item x="72"/>
        <item x="41"/>
        <item x="39"/>
        <item x="46"/>
        <item x="65"/>
        <item x="6"/>
        <item x="43"/>
        <item x="25"/>
        <item x="53"/>
        <item x="51"/>
        <item x="35"/>
        <item x="73"/>
        <item x="49"/>
        <item x="54"/>
        <item x="70"/>
        <item x="69"/>
        <item x="68"/>
        <item x="9"/>
        <item x="1"/>
        <item x="7"/>
        <item x="67"/>
        <item x="62"/>
        <item x="5"/>
        <item x="18"/>
        <item x="48"/>
        <item x="71"/>
        <item x="23"/>
        <item x="15"/>
        <item x="58"/>
        <item x="20"/>
        <item x="52"/>
        <item x="21"/>
        <item x="13"/>
        <item x="2"/>
        <item x="0"/>
        <item x="61"/>
        <item x="64"/>
        <item t="default"/>
      </items>
    </pivotField>
    <pivotField axis="axisRow" showAll="0" sortType="descending">
      <items count="5">
        <item x="3"/>
        <item x="0"/>
        <item x="2"/>
        <item x="1"/>
        <item t="default"/>
      </items>
    </pivotField>
    <pivotField showAll="0">
      <items count="5">
        <item x="1"/>
        <item x="0"/>
        <item x="3"/>
        <item x="2"/>
        <item t="default"/>
      </items>
    </pivotField>
    <pivotField showAll="0" sortType="descending">
      <items count="17">
        <item x="6"/>
        <item x="12"/>
        <item x="5"/>
        <item x="10"/>
        <item x="11"/>
        <item x="15"/>
        <item x="3"/>
        <item x="14"/>
        <item x="8"/>
        <item x="1"/>
        <item x="4"/>
        <item x="0"/>
        <item x="2"/>
        <item x="13"/>
        <item x="9"/>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Items count="1">
    <i/>
  </colItems>
  <dataFields count="1">
    <dataField name="Sum of Revenue" fld="6"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0" format="9">
      <pivotArea type="data" outline="0" fieldPosition="0">
        <references count="2">
          <reference field="4294967294" count="1" selected="0">
            <x v="0"/>
          </reference>
          <reference field="1" count="1" selected="0">
            <x v="2"/>
          </reference>
        </references>
      </pivotArea>
    </chartFormat>
    <chartFormat chart="10"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BY PRODUCT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81DA5C-ABDE-5442-98E6-8785FD1C845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0:H27" firstHeaderRow="1" firstDataRow="1" firstDataCol="1"/>
  <pivotFields count="11">
    <pivotField numFmtId="164" showAll="0">
      <items count="77">
        <item x="17"/>
        <item x="3"/>
        <item x="32"/>
        <item x="66"/>
        <item x="60"/>
        <item x="30"/>
        <item x="59"/>
        <item x="37"/>
        <item x="63"/>
        <item x="36"/>
        <item x="57"/>
        <item x="38"/>
        <item x="31"/>
        <item x="29"/>
        <item x="12"/>
        <item x="16"/>
        <item x="34"/>
        <item x="75"/>
        <item x="19"/>
        <item x="56"/>
        <item x="33"/>
        <item x="47"/>
        <item x="10"/>
        <item x="4"/>
        <item x="40"/>
        <item x="8"/>
        <item x="28"/>
        <item x="27"/>
        <item x="26"/>
        <item x="50"/>
        <item x="44"/>
        <item x="14"/>
        <item x="24"/>
        <item x="45"/>
        <item x="22"/>
        <item x="11"/>
        <item x="74"/>
        <item x="55"/>
        <item x="42"/>
        <item x="72"/>
        <item x="41"/>
        <item x="39"/>
        <item x="46"/>
        <item x="65"/>
        <item x="6"/>
        <item x="43"/>
        <item x="25"/>
        <item x="53"/>
        <item x="51"/>
        <item x="35"/>
        <item x="73"/>
        <item x="49"/>
        <item x="54"/>
        <item x="70"/>
        <item x="69"/>
        <item x="68"/>
        <item x="9"/>
        <item x="1"/>
        <item x="7"/>
        <item x="67"/>
        <item x="62"/>
        <item x="5"/>
        <item x="18"/>
        <item x="48"/>
        <item x="71"/>
        <item x="23"/>
        <item x="15"/>
        <item x="58"/>
        <item x="20"/>
        <item x="52"/>
        <item x="21"/>
        <item x="13"/>
        <item x="2"/>
        <item x="0"/>
        <item x="61"/>
        <item x="64"/>
        <item t="default"/>
      </items>
    </pivotField>
    <pivotField showAll="0">
      <items count="5">
        <item x="1"/>
        <item x="2"/>
        <item x="0"/>
        <item x="3"/>
        <item t="default"/>
      </items>
    </pivotField>
    <pivotField showAll="0">
      <items count="5">
        <item x="1"/>
        <item x="0"/>
        <item x="3"/>
        <item x="2"/>
        <item t="default"/>
      </items>
    </pivotField>
    <pivotField axis="axisRow" showAll="0" sortType="descending">
      <items count="17">
        <item x="6"/>
        <item x="12"/>
        <item x="5"/>
        <item x="10"/>
        <item x="11"/>
        <item x="15"/>
        <item x="3"/>
        <item x="14"/>
        <item x="8"/>
        <item x="1"/>
        <item x="4"/>
        <item x="0"/>
        <item x="2"/>
        <item x="13"/>
        <item x="9"/>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3"/>
  </rowFields>
  <rowItems count="17">
    <i>
      <x v="2"/>
    </i>
    <i>
      <x v="10"/>
    </i>
    <i>
      <x v="6"/>
    </i>
    <i>
      <x/>
    </i>
    <i>
      <x v="7"/>
    </i>
    <i>
      <x v="4"/>
    </i>
    <i>
      <x v="11"/>
    </i>
    <i>
      <x v="14"/>
    </i>
    <i>
      <x v="5"/>
    </i>
    <i>
      <x v="12"/>
    </i>
    <i>
      <x v="8"/>
    </i>
    <i>
      <x v="1"/>
    </i>
    <i>
      <x v="13"/>
    </i>
    <i>
      <x v="15"/>
    </i>
    <i>
      <x v="9"/>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BY PRODUCT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82AAEE-F1C1-F746-A7ED-93EA9FEA792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9:E26" firstHeaderRow="1" firstDataRow="1" firstDataCol="1"/>
  <pivotFields count="11">
    <pivotField axis="axisRow" numFmtId="164" showAll="0">
      <items count="77">
        <item x="17"/>
        <item x="3"/>
        <item x="32"/>
        <item x="66"/>
        <item x="60"/>
        <item x="30"/>
        <item x="59"/>
        <item x="37"/>
        <item x="63"/>
        <item x="36"/>
        <item x="57"/>
        <item x="38"/>
        <item x="31"/>
        <item x="29"/>
        <item x="12"/>
        <item x="16"/>
        <item x="34"/>
        <item x="75"/>
        <item x="19"/>
        <item x="56"/>
        <item x="33"/>
        <item x="47"/>
        <item x="10"/>
        <item x="4"/>
        <item x="40"/>
        <item x="8"/>
        <item x="28"/>
        <item x="27"/>
        <item x="26"/>
        <item x="50"/>
        <item x="44"/>
        <item x="14"/>
        <item x="24"/>
        <item x="45"/>
        <item x="22"/>
        <item x="11"/>
        <item x="74"/>
        <item x="55"/>
        <item x="42"/>
        <item x="72"/>
        <item x="41"/>
        <item x="39"/>
        <item x="46"/>
        <item x="65"/>
        <item x="6"/>
        <item x="43"/>
        <item x="25"/>
        <item x="53"/>
        <item x="51"/>
        <item x="35"/>
        <item x="73"/>
        <item x="49"/>
        <item x="54"/>
        <item x="70"/>
        <item x="69"/>
        <item x="68"/>
        <item x="9"/>
        <item x="1"/>
        <item x="7"/>
        <item x="67"/>
        <item x="62"/>
        <item x="5"/>
        <item x="18"/>
        <item x="48"/>
        <item x="71"/>
        <item x="23"/>
        <item x="15"/>
        <item x="58"/>
        <item x="20"/>
        <item x="52"/>
        <item x="21"/>
        <item x="13"/>
        <item x="2"/>
        <item x="0"/>
        <item x="61"/>
        <item x="64"/>
        <item t="default"/>
      </items>
    </pivotField>
    <pivotField showAll="0">
      <items count="5">
        <item x="1"/>
        <item x="2"/>
        <item x="0"/>
        <item x="3"/>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7">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501BE6-CCD3-9B41-8BBF-9641F4D9AA3B}" sourceName="Region">
  <pivotTables>
    <pivotTable tabId="2" name="PivotTable1"/>
    <pivotTable tabId="2" name="PivotTable3"/>
    <pivotTable tabId="2" name="PivotTable4"/>
    <pivotTable tabId="2" name="PivotTable5"/>
    <pivotTable tabId="2" name="PivotTable6"/>
  </pivotTables>
  <data>
    <tabular pivotCacheId="756603266">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485B2B-2A46-EF49-83BE-A9E987019FDB}" sourceName="Category">
  <pivotTables>
    <pivotTable tabId="2" name="PivotTable3"/>
    <pivotTable tabId="2" name="PivotTable4"/>
    <pivotTable tabId="2" name="PivotTable5"/>
    <pivotTable tabId="2" name="PivotTable6"/>
  </pivotTables>
  <data>
    <tabular pivotCacheId="756603266">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027EF2-9155-A149-9D59-EF6CDF9214ED}" cache="Slicer_Region" caption="Region" rowHeight="209550"/>
  <slicer name="Region 1" xr10:uid="{AB6AF7CC-91ED-5F4B-86FD-B8A33E26725E}" cache="Slicer_Region" caption="Region" rowHeight="209550"/>
  <slicer name="Category" xr10:uid="{D110718A-BDAA-1648-AC99-C7A21712838F}" cache="Slicer_Category" caption="Category"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E76EDDB-B3D2-8748-B055-1DF58E4D42D7}" cache="Slicer_Region" caption="Region" lockedPosition="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3644F-999A-2349-8908-90044E1AF6A5}" name="Table1" displayName="Table1" ref="C1:K101" totalsRowShown="0" headerRowDxfId="27" headerRowBorderDxfId="25" tableBorderDxfId="26">
  <autoFilter ref="C1:K101" xr:uid="{C083644F-999A-2349-8908-90044E1AF6A5}"/>
  <tableColumns count="9">
    <tableColumn id="1" xr3:uid="{E8570567-88F5-924B-B412-3DD39AD65ED2}" name="Date" dataDxfId="24"/>
    <tableColumn id="2" xr3:uid="{EC96D9A6-2117-894C-8B8B-1517C091D959}" name="Region"/>
    <tableColumn id="3" xr3:uid="{D06ABA75-E396-ED49-B6B6-2C85FE13061C}" name="Category"/>
    <tableColumn id="4" xr3:uid="{19D28024-4BA1-AD44-B7DD-64335ABEA0E6}" name="Product"/>
    <tableColumn id="5" xr3:uid="{29D27B30-A8AD-434D-B489-8F56B4C77933}" name="Units Sold"/>
    <tableColumn id="6" xr3:uid="{E454CDE6-C726-F149-8125-F7986CDA85FC}" name="Unit Price"/>
    <tableColumn id="7" xr3:uid="{8732382E-E4D6-8744-BE8D-4BDE018C5A06}" name="Revenue"/>
    <tableColumn id="8" xr3:uid="{591E8927-6893-C44B-9B60-514A9BA647DD}" name="Cost"/>
    <tableColumn id="9" xr3:uid="{66EB55F5-1E62-0340-8EAC-A900764D07BF}" name="Profit"/>
  </tableColumns>
  <tableStyleInfo name="TableStyleMedium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topLeftCell="B1" workbookViewId="0">
      <pane ySplit="1" topLeftCell="A2" activePane="bottomLeft" state="frozen"/>
      <selection pane="bottomLeft"/>
    </sheetView>
  </sheetViews>
  <sheetFormatPr baseColWidth="10" defaultColWidth="8.83203125" defaultRowHeight="15"/>
  <cols>
    <col min="1" max="1" width="34.1640625" style="3" hidden="1" customWidth="1"/>
    <col min="2" max="2" width="34.1640625" style="3" customWidth="1"/>
    <col min="3" max="3" width="15" customWidth="1"/>
    <col min="4" max="4" width="12.5" customWidth="1"/>
    <col min="5" max="5" width="19" customWidth="1"/>
    <col min="6" max="6" width="19.6640625" customWidth="1"/>
    <col min="7" max="7" width="13.6640625" customWidth="1"/>
    <col min="8" max="8" width="13.1640625" customWidth="1"/>
    <col min="9" max="9" width="13.5" customWidth="1"/>
    <col min="10" max="10" width="13.33203125" customWidth="1"/>
    <col min="11" max="11" width="13.5" customWidth="1"/>
  </cols>
  <sheetData>
    <row r="1" spans="3:11">
      <c r="C1" s="2" t="s">
        <v>0</v>
      </c>
      <c r="D1" s="2" t="s">
        <v>1</v>
      </c>
      <c r="E1" s="2" t="s">
        <v>2</v>
      </c>
      <c r="F1" s="2" t="s">
        <v>3</v>
      </c>
      <c r="G1" s="2" t="s">
        <v>4</v>
      </c>
      <c r="H1" s="2" t="s">
        <v>5</v>
      </c>
      <c r="I1" s="2" t="s">
        <v>6</v>
      </c>
      <c r="J1" s="2" t="s">
        <v>7</v>
      </c>
      <c r="K1" s="2" t="s">
        <v>8</v>
      </c>
    </row>
    <row r="2" spans="3:11">
      <c r="C2" s="1">
        <v>45467</v>
      </c>
      <c r="D2" t="s">
        <v>9</v>
      </c>
      <c r="E2" t="s">
        <v>13</v>
      </c>
      <c r="F2" t="s">
        <v>17</v>
      </c>
      <c r="G2">
        <v>163</v>
      </c>
      <c r="H2">
        <v>407.23</v>
      </c>
      <c r="I2">
        <v>66377.78</v>
      </c>
      <c r="J2">
        <v>54384.38</v>
      </c>
      <c r="K2">
        <v>11993.4</v>
      </c>
    </row>
    <row r="3" spans="3:11">
      <c r="C3" s="1">
        <v>45411</v>
      </c>
      <c r="D3" t="s">
        <v>9</v>
      </c>
      <c r="E3" t="s">
        <v>14</v>
      </c>
      <c r="F3" t="s">
        <v>18</v>
      </c>
      <c r="G3">
        <v>97</v>
      </c>
      <c r="H3">
        <v>321.02</v>
      </c>
      <c r="I3">
        <v>31138.959999999999</v>
      </c>
      <c r="J3">
        <v>24828.85</v>
      </c>
      <c r="K3">
        <v>6310.11</v>
      </c>
    </row>
    <row r="4" spans="3:11">
      <c r="C4" s="1">
        <v>45464</v>
      </c>
      <c r="D4" t="s">
        <v>9</v>
      </c>
      <c r="E4" t="s">
        <v>15</v>
      </c>
      <c r="F4" t="s">
        <v>19</v>
      </c>
      <c r="G4">
        <v>52</v>
      </c>
      <c r="H4">
        <v>108.43</v>
      </c>
      <c r="I4">
        <v>5638.37</v>
      </c>
      <c r="J4">
        <v>3717.82</v>
      </c>
      <c r="K4">
        <v>1920.55</v>
      </c>
    </row>
    <row r="5" spans="3:11">
      <c r="C5" s="1">
        <v>45296</v>
      </c>
      <c r="D5" t="s">
        <v>10</v>
      </c>
      <c r="E5" t="s">
        <v>16</v>
      </c>
      <c r="F5" t="s">
        <v>20</v>
      </c>
      <c r="G5">
        <v>134</v>
      </c>
      <c r="H5">
        <v>328.24</v>
      </c>
      <c r="I5">
        <v>43984.58</v>
      </c>
      <c r="J5">
        <v>27718.78</v>
      </c>
      <c r="K5">
        <v>16265.8</v>
      </c>
    </row>
    <row r="6" spans="3:11">
      <c r="C6" s="1">
        <v>45335</v>
      </c>
      <c r="D6" t="s">
        <v>11</v>
      </c>
      <c r="E6" t="s">
        <v>14</v>
      </c>
      <c r="F6" t="s">
        <v>21</v>
      </c>
      <c r="G6">
        <v>76</v>
      </c>
      <c r="H6">
        <v>449.54</v>
      </c>
      <c r="I6">
        <v>34165.1</v>
      </c>
      <c r="J6">
        <v>24818.38</v>
      </c>
      <c r="K6">
        <v>9346.7199999999993</v>
      </c>
    </row>
    <row r="7" spans="3:11">
      <c r="C7" s="1">
        <v>45432</v>
      </c>
      <c r="D7" t="s">
        <v>12</v>
      </c>
      <c r="E7" t="s">
        <v>14</v>
      </c>
      <c r="F7" t="s">
        <v>22</v>
      </c>
      <c r="G7">
        <v>137</v>
      </c>
      <c r="H7">
        <v>24.2</v>
      </c>
      <c r="I7">
        <v>3315.96</v>
      </c>
      <c r="J7">
        <v>2587.5700000000002</v>
      </c>
      <c r="K7">
        <v>728.39</v>
      </c>
    </row>
    <row r="8" spans="3:11">
      <c r="C8" s="1">
        <v>45377</v>
      </c>
      <c r="D8" t="s">
        <v>10</v>
      </c>
      <c r="E8" t="s">
        <v>13</v>
      </c>
      <c r="F8" t="s">
        <v>23</v>
      </c>
      <c r="G8">
        <v>145</v>
      </c>
      <c r="H8">
        <v>236.53</v>
      </c>
      <c r="I8">
        <v>34296.589999999997</v>
      </c>
      <c r="J8">
        <v>21453.88</v>
      </c>
      <c r="K8">
        <v>12842.71</v>
      </c>
    </row>
    <row r="9" spans="3:11">
      <c r="C9" s="1">
        <v>45424</v>
      </c>
      <c r="D9" t="s">
        <v>9</v>
      </c>
      <c r="E9" t="s">
        <v>14</v>
      </c>
      <c r="F9" t="s">
        <v>18</v>
      </c>
      <c r="G9">
        <v>184</v>
      </c>
      <c r="H9">
        <v>205.71</v>
      </c>
      <c r="I9">
        <v>37851.26</v>
      </c>
      <c r="J9">
        <v>27308.720000000001</v>
      </c>
      <c r="K9">
        <v>10542.54</v>
      </c>
    </row>
    <row r="10" spans="3:11">
      <c r="C10" s="1">
        <v>45341</v>
      </c>
      <c r="D10" t="s">
        <v>11</v>
      </c>
      <c r="E10" t="s">
        <v>13</v>
      </c>
      <c r="F10" t="s">
        <v>23</v>
      </c>
      <c r="G10">
        <v>134</v>
      </c>
      <c r="H10">
        <v>341.94</v>
      </c>
      <c r="I10">
        <v>45819.59</v>
      </c>
      <c r="J10">
        <v>37026.81</v>
      </c>
      <c r="K10">
        <v>8792.7800000000007</v>
      </c>
    </row>
    <row r="11" spans="3:11">
      <c r="C11" s="1">
        <v>45409</v>
      </c>
      <c r="D11" t="s">
        <v>9</v>
      </c>
      <c r="E11" t="s">
        <v>16</v>
      </c>
      <c r="F11" t="s">
        <v>24</v>
      </c>
      <c r="G11">
        <v>159</v>
      </c>
      <c r="H11">
        <v>222.81</v>
      </c>
      <c r="I11">
        <v>35427.339999999997</v>
      </c>
      <c r="J11">
        <v>22641.16</v>
      </c>
      <c r="K11">
        <v>12786.18</v>
      </c>
    </row>
    <row r="12" spans="3:11">
      <c r="C12" s="1">
        <v>45334</v>
      </c>
      <c r="D12" t="s">
        <v>11</v>
      </c>
      <c r="E12" t="s">
        <v>13</v>
      </c>
      <c r="F12" t="s">
        <v>25</v>
      </c>
      <c r="G12">
        <v>51</v>
      </c>
      <c r="H12">
        <v>237.89</v>
      </c>
      <c r="I12">
        <v>12132.53</v>
      </c>
      <c r="J12">
        <v>9998.33</v>
      </c>
      <c r="K12">
        <v>2134.1999999999998</v>
      </c>
    </row>
    <row r="13" spans="3:11">
      <c r="C13" s="1">
        <v>45361</v>
      </c>
      <c r="D13" t="s">
        <v>10</v>
      </c>
      <c r="E13" t="s">
        <v>14</v>
      </c>
      <c r="F13" t="s">
        <v>21</v>
      </c>
      <c r="G13">
        <v>112</v>
      </c>
      <c r="H13">
        <v>227.15</v>
      </c>
      <c r="I13">
        <v>25440.36</v>
      </c>
      <c r="J13">
        <v>17547.57</v>
      </c>
      <c r="K13">
        <v>7892.79</v>
      </c>
    </row>
    <row r="14" spans="3:11">
      <c r="C14" s="1">
        <v>45318</v>
      </c>
      <c r="D14" t="s">
        <v>12</v>
      </c>
      <c r="E14" t="s">
        <v>15</v>
      </c>
      <c r="F14" t="s">
        <v>26</v>
      </c>
      <c r="G14">
        <v>30</v>
      </c>
      <c r="H14">
        <v>240.44</v>
      </c>
      <c r="I14">
        <v>7213.15</v>
      </c>
      <c r="J14">
        <v>6057.23</v>
      </c>
      <c r="K14">
        <v>1155.92</v>
      </c>
    </row>
    <row r="15" spans="3:11">
      <c r="C15" s="1">
        <v>45462</v>
      </c>
      <c r="D15" t="s">
        <v>12</v>
      </c>
      <c r="E15" t="s">
        <v>16</v>
      </c>
      <c r="F15" t="s">
        <v>27</v>
      </c>
      <c r="G15">
        <v>95</v>
      </c>
      <c r="H15">
        <v>356.6</v>
      </c>
      <c r="I15">
        <v>33876.800000000003</v>
      </c>
      <c r="J15">
        <v>28485.47</v>
      </c>
      <c r="K15">
        <v>5391.33</v>
      </c>
    </row>
    <row r="16" spans="3:11">
      <c r="C16" s="1">
        <v>45356</v>
      </c>
      <c r="D16" t="s">
        <v>12</v>
      </c>
      <c r="E16" t="s">
        <v>13</v>
      </c>
      <c r="F16" t="s">
        <v>28</v>
      </c>
      <c r="G16">
        <v>29</v>
      </c>
      <c r="H16">
        <v>335.42</v>
      </c>
      <c r="I16">
        <v>9727.11</v>
      </c>
      <c r="J16">
        <v>7189.67</v>
      </c>
      <c r="K16">
        <v>2537.44</v>
      </c>
    </row>
    <row r="17" spans="3:11">
      <c r="C17" s="1">
        <v>45447</v>
      </c>
      <c r="D17" t="s">
        <v>11</v>
      </c>
      <c r="E17" t="s">
        <v>15</v>
      </c>
      <c r="F17" t="s">
        <v>19</v>
      </c>
      <c r="G17">
        <v>168</v>
      </c>
      <c r="H17">
        <v>374.97</v>
      </c>
      <c r="I17">
        <v>62994.22</v>
      </c>
      <c r="J17">
        <v>50188.4</v>
      </c>
      <c r="K17">
        <v>12805.82</v>
      </c>
    </row>
    <row r="18" spans="3:11">
      <c r="C18" s="1">
        <v>45319</v>
      </c>
      <c r="D18" t="s">
        <v>9</v>
      </c>
      <c r="E18" t="s">
        <v>14</v>
      </c>
      <c r="F18" t="s">
        <v>29</v>
      </c>
      <c r="G18">
        <v>14</v>
      </c>
      <c r="H18">
        <v>304.82</v>
      </c>
      <c r="I18">
        <v>4267.46</v>
      </c>
      <c r="J18">
        <v>2745.57</v>
      </c>
      <c r="K18">
        <v>1521.89</v>
      </c>
    </row>
    <row r="19" spans="3:11">
      <c r="C19" s="1">
        <v>45293</v>
      </c>
      <c r="D19" t="s">
        <v>9</v>
      </c>
      <c r="E19" t="s">
        <v>13</v>
      </c>
      <c r="F19" t="s">
        <v>17</v>
      </c>
      <c r="G19">
        <v>196</v>
      </c>
      <c r="H19">
        <v>471.79</v>
      </c>
      <c r="I19">
        <v>92471.31</v>
      </c>
      <c r="J19">
        <v>80104.23</v>
      </c>
      <c r="K19">
        <v>12367.08</v>
      </c>
    </row>
    <row r="20" spans="3:11">
      <c r="C20" s="1">
        <v>45296</v>
      </c>
      <c r="D20" t="s">
        <v>12</v>
      </c>
      <c r="E20" t="s">
        <v>15</v>
      </c>
      <c r="F20" t="s">
        <v>19</v>
      </c>
      <c r="G20">
        <v>126</v>
      </c>
      <c r="H20">
        <v>11.91</v>
      </c>
      <c r="I20">
        <v>1500.97</v>
      </c>
      <c r="J20">
        <v>1058.31</v>
      </c>
      <c r="K20">
        <v>442.66</v>
      </c>
    </row>
    <row r="21" spans="3:11">
      <c r="C21" s="1">
        <v>45434</v>
      </c>
      <c r="D21" t="s">
        <v>9</v>
      </c>
      <c r="E21" t="s">
        <v>13</v>
      </c>
      <c r="F21" t="s">
        <v>23</v>
      </c>
      <c r="G21">
        <v>19</v>
      </c>
      <c r="H21">
        <v>101.75</v>
      </c>
      <c r="I21">
        <v>1933.27</v>
      </c>
      <c r="J21">
        <v>1673.72</v>
      </c>
      <c r="K21">
        <v>259.55</v>
      </c>
    </row>
    <row r="22" spans="3:11">
      <c r="C22" s="1">
        <v>45326</v>
      </c>
      <c r="D22" t="s">
        <v>10</v>
      </c>
      <c r="E22" t="s">
        <v>13</v>
      </c>
      <c r="F22" t="s">
        <v>17</v>
      </c>
      <c r="G22">
        <v>34</v>
      </c>
      <c r="H22">
        <v>338.49</v>
      </c>
      <c r="I22">
        <v>11508.71</v>
      </c>
      <c r="J22">
        <v>7938.83</v>
      </c>
      <c r="K22">
        <v>3569.88</v>
      </c>
    </row>
    <row r="23" spans="3:11">
      <c r="C23" s="1">
        <v>45450</v>
      </c>
      <c r="D23" t="s">
        <v>11</v>
      </c>
      <c r="E23" t="s">
        <v>14</v>
      </c>
      <c r="F23" t="s">
        <v>21</v>
      </c>
      <c r="G23">
        <v>88</v>
      </c>
      <c r="H23">
        <v>472</v>
      </c>
      <c r="I23">
        <v>41536.089999999997</v>
      </c>
      <c r="J23">
        <v>34218.65</v>
      </c>
      <c r="K23">
        <v>7317.44</v>
      </c>
    </row>
    <row r="24" spans="3:11">
      <c r="C24" s="1">
        <v>45459</v>
      </c>
      <c r="D24" t="s">
        <v>12</v>
      </c>
      <c r="E24" t="s">
        <v>16</v>
      </c>
      <c r="F24" t="s">
        <v>20</v>
      </c>
      <c r="G24">
        <v>126</v>
      </c>
      <c r="H24">
        <v>104.63</v>
      </c>
      <c r="I24">
        <v>13183.79</v>
      </c>
      <c r="J24">
        <v>8343.19</v>
      </c>
      <c r="K24">
        <v>4840.6000000000004</v>
      </c>
    </row>
    <row r="25" spans="3:11">
      <c r="C25" s="1">
        <v>45360</v>
      </c>
      <c r="D25" t="s">
        <v>12</v>
      </c>
      <c r="E25" t="s">
        <v>13</v>
      </c>
      <c r="F25" t="s">
        <v>17</v>
      </c>
      <c r="G25">
        <v>111</v>
      </c>
      <c r="H25">
        <v>60.93</v>
      </c>
      <c r="I25">
        <v>6763.72</v>
      </c>
      <c r="J25">
        <v>4091.07</v>
      </c>
      <c r="K25">
        <v>2672.65</v>
      </c>
    </row>
    <row r="26" spans="3:11">
      <c r="C26" s="1">
        <v>45444</v>
      </c>
      <c r="D26" t="s">
        <v>9</v>
      </c>
      <c r="E26" t="s">
        <v>14</v>
      </c>
      <c r="F26" t="s">
        <v>29</v>
      </c>
      <c r="G26">
        <v>59</v>
      </c>
      <c r="H26">
        <v>14.98</v>
      </c>
      <c r="I26">
        <v>883.76</v>
      </c>
      <c r="J26">
        <v>759.13</v>
      </c>
      <c r="K26">
        <v>124.63</v>
      </c>
    </row>
    <row r="27" spans="3:11">
      <c r="C27" s="1">
        <v>45464</v>
      </c>
      <c r="D27" t="s">
        <v>11</v>
      </c>
      <c r="E27" t="s">
        <v>14</v>
      </c>
      <c r="F27" t="s">
        <v>29</v>
      </c>
      <c r="G27">
        <v>195</v>
      </c>
      <c r="H27">
        <v>256.43</v>
      </c>
      <c r="I27">
        <v>50002.95</v>
      </c>
      <c r="J27">
        <v>41610.53</v>
      </c>
      <c r="K27">
        <v>8392.42</v>
      </c>
    </row>
    <row r="28" spans="3:11">
      <c r="C28" s="1">
        <v>45357</v>
      </c>
      <c r="D28" t="s">
        <v>10</v>
      </c>
      <c r="E28" t="s">
        <v>13</v>
      </c>
      <c r="F28" t="s">
        <v>23</v>
      </c>
      <c r="G28">
        <v>75</v>
      </c>
      <c r="H28">
        <v>19.04</v>
      </c>
      <c r="I28">
        <v>1428.32</v>
      </c>
      <c r="J28">
        <v>955.61</v>
      </c>
      <c r="K28">
        <v>472.71</v>
      </c>
    </row>
    <row r="29" spans="3:11">
      <c r="C29" s="1">
        <v>45380</v>
      </c>
      <c r="D29" t="s">
        <v>10</v>
      </c>
      <c r="E29" t="s">
        <v>15</v>
      </c>
      <c r="F29" t="s">
        <v>26</v>
      </c>
      <c r="G29">
        <v>126</v>
      </c>
      <c r="H29">
        <v>149.31</v>
      </c>
      <c r="I29">
        <v>18812.89</v>
      </c>
      <c r="J29">
        <v>14057.87</v>
      </c>
      <c r="K29">
        <v>4755.0200000000004</v>
      </c>
    </row>
    <row r="30" spans="3:11">
      <c r="C30" s="1">
        <v>45348</v>
      </c>
      <c r="D30" t="s">
        <v>10</v>
      </c>
      <c r="E30" t="s">
        <v>16</v>
      </c>
      <c r="F30" t="s">
        <v>20</v>
      </c>
      <c r="G30">
        <v>95</v>
      </c>
      <c r="H30">
        <v>356.66</v>
      </c>
      <c r="I30">
        <v>33883</v>
      </c>
      <c r="J30">
        <v>25616.48</v>
      </c>
      <c r="K30">
        <v>8266.52</v>
      </c>
    </row>
    <row r="31" spans="3:11">
      <c r="C31" s="1">
        <v>45347</v>
      </c>
      <c r="D31" t="s">
        <v>10</v>
      </c>
      <c r="E31" t="s">
        <v>16</v>
      </c>
      <c r="F31" t="s">
        <v>24</v>
      </c>
      <c r="G31">
        <v>122</v>
      </c>
      <c r="H31">
        <v>287.99</v>
      </c>
      <c r="I31">
        <v>35134.519999999997</v>
      </c>
      <c r="J31">
        <v>28935.03</v>
      </c>
      <c r="K31">
        <v>6199.49</v>
      </c>
    </row>
    <row r="32" spans="3:11">
      <c r="C32" s="1">
        <v>45360</v>
      </c>
      <c r="D32" t="s">
        <v>9</v>
      </c>
      <c r="E32" t="s">
        <v>13</v>
      </c>
      <c r="F32" t="s">
        <v>25</v>
      </c>
      <c r="G32">
        <v>45</v>
      </c>
      <c r="H32">
        <v>249.43</v>
      </c>
      <c r="I32">
        <v>11224.35</v>
      </c>
      <c r="J32">
        <v>7431.58</v>
      </c>
      <c r="K32">
        <v>3792.77</v>
      </c>
    </row>
    <row r="33" spans="3:11">
      <c r="C33" s="1">
        <v>45342</v>
      </c>
      <c r="D33" t="s">
        <v>10</v>
      </c>
      <c r="E33" t="s">
        <v>15</v>
      </c>
      <c r="F33" t="s">
        <v>26</v>
      </c>
      <c r="G33">
        <v>22</v>
      </c>
      <c r="H33">
        <v>495.07</v>
      </c>
      <c r="I33">
        <v>10891.62</v>
      </c>
      <c r="J33">
        <v>8591.36</v>
      </c>
      <c r="K33">
        <v>2300.2600000000002</v>
      </c>
    </row>
    <row r="34" spans="3:11">
      <c r="C34" s="1">
        <v>45317</v>
      </c>
      <c r="D34" t="s">
        <v>12</v>
      </c>
      <c r="E34" t="s">
        <v>13</v>
      </c>
      <c r="F34" t="s">
        <v>25</v>
      </c>
      <c r="G34">
        <v>140</v>
      </c>
      <c r="H34">
        <v>109.78</v>
      </c>
      <c r="I34">
        <v>15369.14</v>
      </c>
      <c r="J34">
        <v>12766.02</v>
      </c>
      <c r="K34">
        <v>2603.12</v>
      </c>
    </row>
    <row r="35" spans="3:11">
      <c r="C35" s="1">
        <v>45301</v>
      </c>
      <c r="D35" t="s">
        <v>11</v>
      </c>
      <c r="E35" t="s">
        <v>16</v>
      </c>
      <c r="F35" t="s">
        <v>30</v>
      </c>
      <c r="G35">
        <v>101</v>
      </c>
      <c r="H35">
        <v>461.74</v>
      </c>
      <c r="I35">
        <v>46635.9</v>
      </c>
      <c r="J35">
        <v>41474.699999999997</v>
      </c>
      <c r="K35">
        <v>5161.2</v>
      </c>
    </row>
    <row r="36" spans="3:11">
      <c r="C36" s="1">
        <v>45315</v>
      </c>
      <c r="D36" t="s">
        <v>9</v>
      </c>
      <c r="E36" t="s">
        <v>14</v>
      </c>
      <c r="F36" t="s">
        <v>21</v>
      </c>
      <c r="G36">
        <v>55</v>
      </c>
      <c r="H36">
        <v>434.55</v>
      </c>
      <c r="I36">
        <v>23900.04</v>
      </c>
      <c r="J36">
        <v>14915.02</v>
      </c>
      <c r="K36">
        <v>8985.02</v>
      </c>
    </row>
    <row r="37" spans="3:11">
      <c r="C37" s="1">
        <v>45424</v>
      </c>
      <c r="D37" t="s">
        <v>10</v>
      </c>
      <c r="E37" t="s">
        <v>14</v>
      </c>
      <c r="F37" t="s">
        <v>22</v>
      </c>
      <c r="G37">
        <v>115</v>
      </c>
      <c r="H37">
        <v>276.24</v>
      </c>
      <c r="I37">
        <v>31767.34</v>
      </c>
      <c r="J37">
        <v>24325.89</v>
      </c>
      <c r="K37">
        <v>7441.45</v>
      </c>
    </row>
    <row r="38" spans="3:11">
      <c r="C38" s="1">
        <v>45296</v>
      </c>
      <c r="D38" t="s">
        <v>11</v>
      </c>
      <c r="E38" t="s">
        <v>16</v>
      </c>
      <c r="F38" t="s">
        <v>30</v>
      </c>
      <c r="G38">
        <v>86</v>
      </c>
      <c r="H38">
        <v>118.23</v>
      </c>
      <c r="I38">
        <v>10167.44</v>
      </c>
      <c r="J38">
        <v>8146.68</v>
      </c>
      <c r="K38">
        <v>2020.76</v>
      </c>
    </row>
    <row r="39" spans="3:11">
      <c r="C39" s="1">
        <v>45298</v>
      </c>
      <c r="D39" t="s">
        <v>12</v>
      </c>
      <c r="E39" t="s">
        <v>15</v>
      </c>
      <c r="F39" t="s">
        <v>26</v>
      </c>
      <c r="G39">
        <v>36</v>
      </c>
      <c r="H39">
        <v>437.04</v>
      </c>
      <c r="I39">
        <v>15733.46</v>
      </c>
      <c r="J39">
        <v>12630.2</v>
      </c>
      <c r="K39">
        <v>3103.26</v>
      </c>
    </row>
    <row r="40" spans="3:11">
      <c r="C40" s="1">
        <v>45330</v>
      </c>
      <c r="D40" t="s">
        <v>12</v>
      </c>
      <c r="E40" t="s">
        <v>13</v>
      </c>
      <c r="F40" t="s">
        <v>28</v>
      </c>
      <c r="G40">
        <v>77</v>
      </c>
      <c r="H40">
        <v>410.2</v>
      </c>
      <c r="I40">
        <v>31585.65</v>
      </c>
      <c r="J40">
        <v>27024.06</v>
      </c>
      <c r="K40">
        <v>4561.59</v>
      </c>
    </row>
    <row r="41" spans="3:11">
      <c r="C41" s="1">
        <v>45357</v>
      </c>
      <c r="D41" t="s">
        <v>10</v>
      </c>
      <c r="E41" t="s">
        <v>13</v>
      </c>
      <c r="F41" t="s">
        <v>25</v>
      </c>
      <c r="G41">
        <v>15</v>
      </c>
      <c r="H41">
        <v>276.32</v>
      </c>
      <c r="I41">
        <v>4144.75</v>
      </c>
      <c r="J41">
        <v>3613.15</v>
      </c>
      <c r="K41">
        <v>531.6</v>
      </c>
    </row>
    <row r="42" spans="3:11">
      <c r="C42" s="1">
        <v>45320</v>
      </c>
      <c r="D42" t="s">
        <v>11</v>
      </c>
      <c r="E42" t="s">
        <v>14</v>
      </c>
      <c r="F42" t="s">
        <v>22</v>
      </c>
      <c r="G42">
        <v>188</v>
      </c>
      <c r="H42">
        <v>148.1</v>
      </c>
      <c r="I42">
        <v>27843.23</v>
      </c>
      <c r="J42">
        <v>20362.04</v>
      </c>
      <c r="K42">
        <v>7481.19</v>
      </c>
    </row>
    <row r="43" spans="3:11">
      <c r="C43" s="1">
        <v>45356</v>
      </c>
      <c r="D43" t="s">
        <v>10</v>
      </c>
      <c r="E43" t="s">
        <v>16</v>
      </c>
      <c r="F43" t="s">
        <v>20</v>
      </c>
      <c r="G43">
        <v>194</v>
      </c>
      <c r="H43">
        <v>254.73</v>
      </c>
      <c r="I43">
        <v>49417.36</v>
      </c>
      <c r="J43">
        <v>41769.53</v>
      </c>
      <c r="K43">
        <v>7647.83</v>
      </c>
    </row>
    <row r="44" spans="3:11">
      <c r="C44" s="1">
        <v>45377</v>
      </c>
      <c r="D44" t="s">
        <v>12</v>
      </c>
      <c r="E44" t="s">
        <v>13</v>
      </c>
      <c r="F44" t="s">
        <v>23</v>
      </c>
      <c r="G44">
        <v>195</v>
      </c>
      <c r="H44">
        <v>268.18</v>
      </c>
      <c r="I44">
        <v>52295.71</v>
      </c>
      <c r="J44">
        <v>40525.71</v>
      </c>
      <c r="K44">
        <v>11770</v>
      </c>
    </row>
    <row r="45" spans="3:11">
      <c r="C45" s="1">
        <v>45385</v>
      </c>
      <c r="D45" t="s">
        <v>10</v>
      </c>
      <c r="E45" t="s">
        <v>13</v>
      </c>
      <c r="F45" t="s">
        <v>23</v>
      </c>
      <c r="G45">
        <v>87</v>
      </c>
      <c r="H45">
        <v>25.75</v>
      </c>
      <c r="I45">
        <v>2240.5300000000002</v>
      </c>
      <c r="J45">
        <v>1693.11</v>
      </c>
      <c r="K45">
        <v>547.41999999999996</v>
      </c>
    </row>
    <row r="46" spans="3:11">
      <c r="C46" s="1">
        <v>45310</v>
      </c>
      <c r="D46" t="s">
        <v>9</v>
      </c>
      <c r="E46" t="s">
        <v>16</v>
      </c>
      <c r="F46" t="s">
        <v>30</v>
      </c>
      <c r="G46">
        <v>175</v>
      </c>
      <c r="H46">
        <v>260.56</v>
      </c>
      <c r="I46">
        <v>45597.32</v>
      </c>
      <c r="J46">
        <v>32888.879999999997</v>
      </c>
      <c r="K46">
        <v>12708.44</v>
      </c>
    </row>
    <row r="47" spans="3:11">
      <c r="C47" s="1">
        <v>45305</v>
      </c>
      <c r="D47" t="s">
        <v>11</v>
      </c>
      <c r="E47" t="s">
        <v>16</v>
      </c>
      <c r="F47" t="s">
        <v>20</v>
      </c>
      <c r="G47">
        <v>95</v>
      </c>
      <c r="H47">
        <v>416.38</v>
      </c>
      <c r="I47">
        <v>39555.81</v>
      </c>
      <c r="J47">
        <v>33660.33</v>
      </c>
      <c r="K47">
        <v>5895.48</v>
      </c>
    </row>
    <row r="48" spans="3:11">
      <c r="C48" s="1">
        <v>45313</v>
      </c>
      <c r="D48" t="s">
        <v>11</v>
      </c>
      <c r="E48" t="s">
        <v>15</v>
      </c>
      <c r="F48" t="s">
        <v>31</v>
      </c>
      <c r="G48">
        <v>106</v>
      </c>
      <c r="H48">
        <v>364.41</v>
      </c>
      <c r="I48">
        <v>38627.86</v>
      </c>
      <c r="J48">
        <v>27673.87</v>
      </c>
      <c r="K48">
        <v>10953.99</v>
      </c>
    </row>
    <row r="49" spans="3:11">
      <c r="C49" s="1">
        <v>45370</v>
      </c>
      <c r="D49" t="s">
        <v>10</v>
      </c>
      <c r="E49" t="s">
        <v>14</v>
      </c>
      <c r="F49" t="s">
        <v>29</v>
      </c>
      <c r="G49">
        <v>71</v>
      </c>
      <c r="H49">
        <v>297.95999999999998</v>
      </c>
      <c r="I49">
        <v>21154.81</v>
      </c>
      <c r="J49">
        <v>18275.009999999998</v>
      </c>
      <c r="K49">
        <v>2879.8</v>
      </c>
    </row>
    <row r="50" spans="3:11">
      <c r="C50" s="1">
        <v>45339</v>
      </c>
      <c r="D50" t="s">
        <v>10</v>
      </c>
      <c r="E50" t="s">
        <v>14</v>
      </c>
      <c r="F50" t="s">
        <v>21</v>
      </c>
      <c r="G50">
        <v>159</v>
      </c>
      <c r="H50">
        <v>171.67</v>
      </c>
      <c r="I50">
        <v>27294.799999999999</v>
      </c>
      <c r="J50">
        <v>20052.25</v>
      </c>
      <c r="K50">
        <v>7242.55</v>
      </c>
    </row>
    <row r="51" spans="3:11">
      <c r="C51" s="1">
        <v>45411</v>
      </c>
      <c r="D51" t="s">
        <v>9</v>
      </c>
      <c r="E51" t="s">
        <v>15</v>
      </c>
      <c r="F51" t="s">
        <v>32</v>
      </c>
      <c r="G51">
        <v>150</v>
      </c>
      <c r="H51">
        <v>380.25</v>
      </c>
      <c r="I51">
        <v>57037.03</v>
      </c>
      <c r="J51">
        <v>48210.82</v>
      </c>
      <c r="K51">
        <v>8826.2099999999991</v>
      </c>
    </row>
    <row r="52" spans="3:11">
      <c r="C52" s="1">
        <v>45369</v>
      </c>
      <c r="D52" t="s">
        <v>12</v>
      </c>
      <c r="E52" t="s">
        <v>15</v>
      </c>
      <c r="F52" t="s">
        <v>31</v>
      </c>
      <c r="G52">
        <v>115</v>
      </c>
      <c r="H52">
        <v>450.19</v>
      </c>
      <c r="I52">
        <v>51771.87</v>
      </c>
      <c r="J52">
        <v>45341.9</v>
      </c>
      <c r="K52">
        <v>6429.97</v>
      </c>
    </row>
    <row r="53" spans="3:11">
      <c r="C53" s="1">
        <v>45366</v>
      </c>
      <c r="D53" t="s">
        <v>10</v>
      </c>
      <c r="E53" t="s">
        <v>14</v>
      </c>
      <c r="F53" t="s">
        <v>18</v>
      </c>
      <c r="G53">
        <v>42</v>
      </c>
      <c r="H53">
        <v>28.3</v>
      </c>
      <c r="I53">
        <v>1188.49</v>
      </c>
      <c r="J53">
        <v>743.35</v>
      </c>
      <c r="K53">
        <v>445.14</v>
      </c>
    </row>
    <row r="54" spans="3:11">
      <c r="C54" s="1">
        <v>45409</v>
      </c>
      <c r="D54" t="s">
        <v>12</v>
      </c>
      <c r="E54" t="s">
        <v>15</v>
      </c>
      <c r="F54" t="s">
        <v>26</v>
      </c>
      <c r="G54">
        <v>47</v>
      </c>
      <c r="H54">
        <v>471.93</v>
      </c>
      <c r="I54">
        <v>22180.94</v>
      </c>
      <c r="J54">
        <v>15088.33</v>
      </c>
      <c r="K54">
        <v>7092.61</v>
      </c>
    </row>
    <row r="55" spans="3:11">
      <c r="C55" s="1">
        <v>45385</v>
      </c>
      <c r="D55" t="s">
        <v>10</v>
      </c>
      <c r="E55" t="s">
        <v>16</v>
      </c>
      <c r="F55" t="s">
        <v>24</v>
      </c>
      <c r="G55">
        <v>112</v>
      </c>
      <c r="H55">
        <v>168.42</v>
      </c>
      <c r="I55">
        <v>18862.97</v>
      </c>
      <c r="J55">
        <v>12179.14</v>
      </c>
      <c r="K55">
        <v>6683.83</v>
      </c>
    </row>
    <row r="56" spans="3:11">
      <c r="C56" s="1">
        <v>45379</v>
      </c>
      <c r="D56" t="s">
        <v>9</v>
      </c>
      <c r="E56" t="s">
        <v>14</v>
      </c>
      <c r="F56" t="s">
        <v>22</v>
      </c>
      <c r="G56">
        <v>143</v>
      </c>
      <c r="H56">
        <v>56.53</v>
      </c>
      <c r="I56">
        <v>8083.77</v>
      </c>
      <c r="J56">
        <v>4968.84</v>
      </c>
      <c r="K56">
        <v>3114.93</v>
      </c>
    </row>
    <row r="57" spans="3:11">
      <c r="C57" s="1">
        <v>45352</v>
      </c>
      <c r="D57" t="s">
        <v>9</v>
      </c>
      <c r="E57" t="s">
        <v>13</v>
      </c>
      <c r="F57" t="s">
        <v>28</v>
      </c>
      <c r="G57">
        <v>173</v>
      </c>
      <c r="H57">
        <v>276.08</v>
      </c>
      <c r="I57">
        <v>47761.15</v>
      </c>
      <c r="J57">
        <v>40957.75</v>
      </c>
      <c r="K57">
        <v>6803.4</v>
      </c>
    </row>
    <row r="58" spans="3:11">
      <c r="C58" s="1">
        <v>45358</v>
      </c>
      <c r="D58" t="s">
        <v>9</v>
      </c>
      <c r="E58" t="s">
        <v>16</v>
      </c>
      <c r="F58" t="s">
        <v>20</v>
      </c>
      <c r="G58">
        <v>116</v>
      </c>
      <c r="H58">
        <v>178.92</v>
      </c>
      <c r="I58">
        <v>20754.47</v>
      </c>
      <c r="J58">
        <v>14262.51</v>
      </c>
      <c r="K58">
        <v>6491.96</v>
      </c>
    </row>
    <row r="59" spans="3:11">
      <c r="C59" s="1">
        <v>45371</v>
      </c>
      <c r="D59" t="s">
        <v>11</v>
      </c>
      <c r="E59" t="s">
        <v>14</v>
      </c>
      <c r="F59" t="s">
        <v>29</v>
      </c>
      <c r="G59">
        <v>167</v>
      </c>
      <c r="H59">
        <v>316.75</v>
      </c>
      <c r="I59">
        <v>52897.8</v>
      </c>
      <c r="J59">
        <v>41094.69</v>
      </c>
      <c r="K59">
        <v>11803.11</v>
      </c>
    </row>
    <row r="60" spans="3:11">
      <c r="C60" s="1">
        <v>45332</v>
      </c>
      <c r="D60" t="s">
        <v>12</v>
      </c>
      <c r="E60" t="s">
        <v>15</v>
      </c>
      <c r="F60" t="s">
        <v>19</v>
      </c>
      <c r="G60">
        <v>147</v>
      </c>
      <c r="H60">
        <v>250.62</v>
      </c>
      <c r="I60">
        <v>36840.75</v>
      </c>
      <c r="J60">
        <v>26046.26</v>
      </c>
      <c r="K60">
        <v>10794.49</v>
      </c>
    </row>
    <row r="61" spans="3:11">
      <c r="C61" s="1">
        <v>45437</v>
      </c>
      <c r="D61" t="s">
        <v>11</v>
      </c>
      <c r="E61" t="s">
        <v>15</v>
      </c>
      <c r="F61" t="s">
        <v>32</v>
      </c>
      <c r="G61">
        <v>151</v>
      </c>
      <c r="H61">
        <v>255.39</v>
      </c>
      <c r="I61">
        <v>38564.519999999997</v>
      </c>
      <c r="J61">
        <v>25097.279999999999</v>
      </c>
      <c r="K61">
        <v>13467.24</v>
      </c>
    </row>
    <row r="62" spans="3:11">
      <c r="C62" s="1">
        <v>45390</v>
      </c>
      <c r="D62" t="s">
        <v>12</v>
      </c>
      <c r="E62" t="s">
        <v>13</v>
      </c>
      <c r="F62" t="s">
        <v>28</v>
      </c>
      <c r="G62">
        <v>139</v>
      </c>
      <c r="H62">
        <v>170.87</v>
      </c>
      <c r="I62">
        <v>23751.3</v>
      </c>
      <c r="J62">
        <v>18472.939999999999</v>
      </c>
      <c r="K62">
        <v>5278.36</v>
      </c>
    </row>
    <row r="63" spans="3:11">
      <c r="C63" s="1">
        <v>45351</v>
      </c>
      <c r="D63" t="s">
        <v>10</v>
      </c>
      <c r="E63" t="s">
        <v>14</v>
      </c>
      <c r="F63" t="s">
        <v>22</v>
      </c>
      <c r="G63">
        <v>39</v>
      </c>
      <c r="H63">
        <v>228.54</v>
      </c>
      <c r="I63">
        <v>8912.89</v>
      </c>
      <c r="J63">
        <v>7299.84</v>
      </c>
      <c r="K63">
        <v>1613.05</v>
      </c>
    </row>
    <row r="64" spans="3:11">
      <c r="C64" s="1">
        <v>45384</v>
      </c>
      <c r="D64" t="s">
        <v>11</v>
      </c>
      <c r="E64" t="s">
        <v>14</v>
      </c>
      <c r="F64" t="s">
        <v>29</v>
      </c>
      <c r="G64">
        <v>105</v>
      </c>
      <c r="H64">
        <v>185.44</v>
      </c>
      <c r="I64">
        <v>19470.689999999999</v>
      </c>
      <c r="J64">
        <v>12847.69</v>
      </c>
      <c r="K64">
        <v>6623</v>
      </c>
    </row>
    <row r="65" spans="3:11">
      <c r="C65" s="1">
        <v>45352</v>
      </c>
      <c r="D65" t="s">
        <v>9</v>
      </c>
      <c r="E65" t="s">
        <v>15</v>
      </c>
      <c r="F65" t="s">
        <v>31</v>
      </c>
      <c r="G65">
        <v>197</v>
      </c>
      <c r="H65">
        <v>388.9</v>
      </c>
      <c r="I65">
        <v>76612.73</v>
      </c>
      <c r="J65">
        <v>68504.72</v>
      </c>
      <c r="K65">
        <v>8108.01</v>
      </c>
    </row>
    <row r="66" spans="3:11">
      <c r="C66" s="1">
        <v>45454</v>
      </c>
      <c r="D66" t="s">
        <v>11</v>
      </c>
      <c r="E66" t="s">
        <v>15</v>
      </c>
      <c r="F66" t="s">
        <v>19</v>
      </c>
      <c r="G66">
        <v>46</v>
      </c>
      <c r="H66">
        <v>311.32</v>
      </c>
      <c r="I66">
        <v>14320.7</v>
      </c>
      <c r="J66">
        <v>9667.19</v>
      </c>
      <c r="K66">
        <v>4653.51</v>
      </c>
    </row>
    <row r="67" spans="3:11">
      <c r="C67" s="1">
        <v>45383</v>
      </c>
      <c r="D67" t="s">
        <v>11</v>
      </c>
      <c r="E67" t="s">
        <v>16</v>
      </c>
      <c r="F67" t="s">
        <v>30</v>
      </c>
      <c r="G67">
        <v>162</v>
      </c>
      <c r="H67">
        <v>91.35</v>
      </c>
      <c r="I67">
        <v>14797.94</v>
      </c>
      <c r="J67">
        <v>12500.82</v>
      </c>
      <c r="K67">
        <v>2297.12</v>
      </c>
    </row>
    <row r="68" spans="3:11">
      <c r="C68" s="1">
        <v>45398</v>
      </c>
      <c r="D68" t="s">
        <v>12</v>
      </c>
      <c r="E68" t="s">
        <v>13</v>
      </c>
      <c r="F68" t="s">
        <v>28</v>
      </c>
      <c r="G68">
        <v>153</v>
      </c>
      <c r="H68">
        <v>84.17</v>
      </c>
      <c r="I68">
        <v>12877.45</v>
      </c>
      <c r="J68">
        <v>9553.67</v>
      </c>
      <c r="K68">
        <v>3323.78</v>
      </c>
    </row>
    <row r="69" spans="3:11">
      <c r="C69" s="1">
        <v>45363</v>
      </c>
      <c r="D69" t="s">
        <v>12</v>
      </c>
      <c r="E69" t="s">
        <v>15</v>
      </c>
      <c r="F69" t="s">
        <v>31</v>
      </c>
      <c r="G69">
        <v>74</v>
      </c>
      <c r="H69">
        <v>279.33999999999997</v>
      </c>
      <c r="I69">
        <v>20670.900000000001</v>
      </c>
      <c r="J69">
        <v>18069.66</v>
      </c>
      <c r="K69">
        <v>2601.2399999999998</v>
      </c>
    </row>
    <row r="70" spans="3:11">
      <c r="C70" s="1">
        <v>45327</v>
      </c>
      <c r="D70" t="s">
        <v>12</v>
      </c>
      <c r="E70" t="s">
        <v>13</v>
      </c>
      <c r="F70" t="s">
        <v>17</v>
      </c>
      <c r="G70">
        <v>11</v>
      </c>
      <c r="H70">
        <v>50.8</v>
      </c>
      <c r="I70">
        <v>558.85</v>
      </c>
      <c r="J70">
        <v>369.24</v>
      </c>
      <c r="K70">
        <v>189.61</v>
      </c>
    </row>
    <row r="71" spans="3:11">
      <c r="C71" s="1">
        <v>45312</v>
      </c>
      <c r="D71" t="s">
        <v>10</v>
      </c>
      <c r="E71" t="s">
        <v>13</v>
      </c>
      <c r="F71" t="s">
        <v>25</v>
      </c>
      <c r="G71">
        <v>122</v>
      </c>
      <c r="H71">
        <v>372.99</v>
      </c>
      <c r="I71">
        <v>45504.29</v>
      </c>
      <c r="J71">
        <v>36914.51</v>
      </c>
      <c r="K71">
        <v>8589.7800000000007</v>
      </c>
    </row>
    <row r="72" spans="3:11">
      <c r="C72" s="1">
        <v>45449</v>
      </c>
      <c r="D72" t="s">
        <v>12</v>
      </c>
      <c r="E72" t="s">
        <v>16</v>
      </c>
      <c r="F72" t="s">
        <v>27</v>
      </c>
      <c r="G72">
        <v>53</v>
      </c>
      <c r="H72">
        <v>403.97</v>
      </c>
      <c r="I72">
        <v>21410.5</v>
      </c>
      <c r="J72">
        <v>16455.990000000002</v>
      </c>
      <c r="K72">
        <v>4954.51</v>
      </c>
    </row>
    <row r="73" spans="3:11">
      <c r="C73" s="1">
        <v>45304</v>
      </c>
      <c r="D73" t="s">
        <v>11</v>
      </c>
      <c r="E73" t="s">
        <v>15</v>
      </c>
      <c r="F73" t="s">
        <v>31</v>
      </c>
      <c r="G73">
        <v>132</v>
      </c>
      <c r="H73">
        <v>286.48</v>
      </c>
      <c r="I73">
        <v>37815.49</v>
      </c>
      <c r="J73">
        <v>29128.89</v>
      </c>
      <c r="K73">
        <v>8686.6</v>
      </c>
    </row>
    <row r="74" spans="3:11">
      <c r="C74" s="1">
        <v>45300</v>
      </c>
      <c r="D74" t="s">
        <v>10</v>
      </c>
      <c r="E74" t="s">
        <v>14</v>
      </c>
      <c r="F74" t="s">
        <v>22</v>
      </c>
      <c r="G74">
        <v>13</v>
      </c>
      <c r="H74">
        <v>474.57</v>
      </c>
      <c r="I74">
        <v>6169.37</v>
      </c>
      <c r="J74">
        <v>5232.28</v>
      </c>
      <c r="K74">
        <v>937.09</v>
      </c>
    </row>
    <row r="75" spans="3:11">
      <c r="C75" s="1">
        <v>45470</v>
      </c>
      <c r="D75" t="s">
        <v>12</v>
      </c>
      <c r="E75" t="s">
        <v>14</v>
      </c>
      <c r="F75" t="s">
        <v>22</v>
      </c>
      <c r="G75">
        <v>160</v>
      </c>
      <c r="H75">
        <v>36</v>
      </c>
      <c r="I75">
        <v>5760.34</v>
      </c>
      <c r="J75">
        <v>4004.39</v>
      </c>
      <c r="K75">
        <v>1755.95</v>
      </c>
    </row>
    <row r="76" spans="3:11">
      <c r="C76" s="1">
        <v>45304</v>
      </c>
      <c r="D76" t="s">
        <v>12</v>
      </c>
      <c r="E76" t="s">
        <v>13</v>
      </c>
      <c r="F76" t="s">
        <v>23</v>
      </c>
      <c r="G76">
        <v>153</v>
      </c>
      <c r="H76">
        <v>363.71</v>
      </c>
      <c r="I76">
        <v>55648.04</v>
      </c>
      <c r="J76">
        <v>48043.49</v>
      </c>
      <c r="K76">
        <v>7604.55</v>
      </c>
    </row>
    <row r="77" spans="3:11">
      <c r="C77" s="1">
        <v>45293</v>
      </c>
      <c r="D77" t="s">
        <v>9</v>
      </c>
      <c r="E77" t="s">
        <v>14</v>
      </c>
      <c r="F77" t="s">
        <v>22</v>
      </c>
      <c r="G77">
        <v>169</v>
      </c>
      <c r="H77">
        <v>343.58</v>
      </c>
      <c r="I77">
        <v>58064.52</v>
      </c>
      <c r="J77">
        <v>51643.23</v>
      </c>
      <c r="K77">
        <v>6421.29</v>
      </c>
    </row>
    <row r="78" spans="3:11">
      <c r="C78" s="1">
        <v>45426</v>
      </c>
      <c r="D78" t="s">
        <v>11</v>
      </c>
      <c r="E78" t="s">
        <v>13</v>
      </c>
      <c r="F78" t="s">
        <v>28</v>
      </c>
      <c r="G78">
        <v>42</v>
      </c>
      <c r="H78">
        <v>136.27000000000001</v>
      </c>
      <c r="I78">
        <v>5723.3</v>
      </c>
      <c r="J78">
        <v>4482.18</v>
      </c>
      <c r="K78">
        <v>1241.1199999999999</v>
      </c>
    </row>
    <row r="79" spans="3:11">
      <c r="C79" s="1">
        <v>45306</v>
      </c>
      <c r="D79" t="s">
        <v>12</v>
      </c>
      <c r="E79" t="s">
        <v>13</v>
      </c>
      <c r="F79" t="s">
        <v>28</v>
      </c>
      <c r="G79">
        <v>196</v>
      </c>
      <c r="H79">
        <v>96.39</v>
      </c>
      <c r="I79">
        <v>18893.189999999999</v>
      </c>
      <c r="J79">
        <v>12501.11</v>
      </c>
      <c r="K79">
        <v>6392.08</v>
      </c>
    </row>
    <row r="80" spans="3:11">
      <c r="C80" s="1">
        <v>45472</v>
      </c>
      <c r="D80" t="s">
        <v>9</v>
      </c>
      <c r="E80" t="s">
        <v>13</v>
      </c>
      <c r="F80" t="s">
        <v>23</v>
      </c>
      <c r="G80">
        <v>39</v>
      </c>
      <c r="H80">
        <v>176.58</v>
      </c>
      <c r="I80">
        <v>6886.69</v>
      </c>
      <c r="J80">
        <v>4687.5200000000004</v>
      </c>
      <c r="K80">
        <v>2199.17</v>
      </c>
    </row>
    <row r="81" spans="3:11">
      <c r="C81" s="1">
        <v>45373</v>
      </c>
      <c r="D81" t="s">
        <v>11</v>
      </c>
      <c r="E81" t="s">
        <v>15</v>
      </c>
      <c r="F81" t="s">
        <v>32</v>
      </c>
      <c r="G81">
        <v>151</v>
      </c>
      <c r="H81">
        <v>106.68</v>
      </c>
      <c r="I81">
        <v>16109.26</v>
      </c>
      <c r="J81">
        <v>12215.98</v>
      </c>
      <c r="K81">
        <v>3893.28</v>
      </c>
    </row>
    <row r="82" spans="3:11">
      <c r="C82" s="1">
        <v>45299</v>
      </c>
      <c r="D82" t="s">
        <v>12</v>
      </c>
      <c r="E82" t="s">
        <v>16</v>
      </c>
      <c r="F82" t="s">
        <v>24</v>
      </c>
      <c r="G82">
        <v>21</v>
      </c>
      <c r="H82">
        <v>492.68</v>
      </c>
      <c r="I82">
        <v>10346.290000000001</v>
      </c>
      <c r="J82">
        <v>8160.36</v>
      </c>
      <c r="K82">
        <v>2185.9299999999998</v>
      </c>
    </row>
    <row r="83" spans="3:11">
      <c r="C83" s="1">
        <v>45296</v>
      </c>
      <c r="D83" t="s">
        <v>10</v>
      </c>
      <c r="E83" t="s">
        <v>15</v>
      </c>
      <c r="F83" t="s">
        <v>32</v>
      </c>
      <c r="G83">
        <v>135</v>
      </c>
      <c r="H83">
        <v>346.71</v>
      </c>
      <c r="I83">
        <v>46805.26</v>
      </c>
      <c r="J83">
        <v>28186.75</v>
      </c>
      <c r="K83">
        <v>18618.509999999998</v>
      </c>
    </row>
    <row r="84" spans="3:11">
      <c r="C84" s="1">
        <v>45384</v>
      </c>
      <c r="D84" t="s">
        <v>12</v>
      </c>
      <c r="E84" t="s">
        <v>16</v>
      </c>
      <c r="F84" t="s">
        <v>20</v>
      </c>
      <c r="G84">
        <v>77</v>
      </c>
      <c r="H84">
        <v>91.58</v>
      </c>
      <c r="I84">
        <v>7051.85</v>
      </c>
      <c r="J84">
        <v>5550.83</v>
      </c>
      <c r="K84">
        <v>1501.02</v>
      </c>
    </row>
    <row r="85" spans="3:11">
      <c r="C85" s="1">
        <v>45425</v>
      </c>
      <c r="D85" t="s">
        <v>11</v>
      </c>
      <c r="E85" t="s">
        <v>14</v>
      </c>
      <c r="F85" t="s">
        <v>22</v>
      </c>
      <c r="G85">
        <v>144</v>
      </c>
      <c r="H85">
        <v>419.93</v>
      </c>
      <c r="I85">
        <v>60470.36</v>
      </c>
      <c r="J85">
        <v>38153.949999999997</v>
      </c>
      <c r="K85">
        <v>22316.41</v>
      </c>
    </row>
    <row r="86" spans="3:11">
      <c r="C86" s="1">
        <v>45411</v>
      </c>
      <c r="D86" t="s">
        <v>9</v>
      </c>
      <c r="E86" t="s">
        <v>13</v>
      </c>
      <c r="F86" t="s">
        <v>28</v>
      </c>
      <c r="G86">
        <v>98</v>
      </c>
      <c r="H86">
        <v>352.99</v>
      </c>
      <c r="I86">
        <v>34592.730000000003</v>
      </c>
      <c r="J86">
        <v>29214.44</v>
      </c>
      <c r="K86">
        <v>5378.29</v>
      </c>
    </row>
    <row r="87" spans="3:11">
      <c r="C87" s="1">
        <v>45411</v>
      </c>
      <c r="D87" t="s">
        <v>11</v>
      </c>
      <c r="E87" t="s">
        <v>13</v>
      </c>
      <c r="F87" t="s">
        <v>23</v>
      </c>
      <c r="G87">
        <v>65</v>
      </c>
      <c r="H87">
        <v>293.57</v>
      </c>
      <c r="I87">
        <v>19081.98</v>
      </c>
      <c r="J87">
        <v>11743.96</v>
      </c>
      <c r="K87">
        <v>7338.02</v>
      </c>
    </row>
    <row r="88" spans="3:11">
      <c r="C88" s="1">
        <v>45406</v>
      </c>
      <c r="D88" t="s">
        <v>9</v>
      </c>
      <c r="E88" t="s">
        <v>14</v>
      </c>
      <c r="F88" t="s">
        <v>22</v>
      </c>
      <c r="G88">
        <v>114</v>
      </c>
      <c r="H88">
        <v>469.86</v>
      </c>
      <c r="I88">
        <v>53563.69</v>
      </c>
      <c r="J88">
        <v>35504.67</v>
      </c>
      <c r="K88">
        <v>18059.02</v>
      </c>
    </row>
    <row r="89" spans="3:11">
      <c r="C89" s="1">
        <v>45405</v>
      </c>
      <c r="D89" t="s">
        <v>11</v>
      </c>
      <c r="E89" t="s">
        <v>15</v>
      </c>
      <c r="F89" t="s">
        <v>32</v>
      </c>
      <c r="G89">
        <v>49</v>
      </c>
      <c r="H89">
        <v>101.11</v>
      </c>
      <c r="I89">
        <v>4954.38</v>
      </c>
      <c r="J89">
        <v>4129.62</v>
      </c>
      <c r="K89">
        <v>824.76</v>
      </c>
    </row>
    <row r="90" spans="3:11">
      <c r="C90" s="1">
        <v>45409</v>
      </c>
      <c r="D90" t="s">
        <v>12</v>
      </c>
      <c r="E90" t="s">
        <v>14</v>
      </c>
      <c r="F90" t="s">
        <v>21</v>
      </c>
      <c r="G90">
        <v>184</v>
      </c>
      <c r="H90">
        <v>291.56</v>
      </c>
      <c r="I90">
        <v>53646.93</v>
      </c>
      <c r="J90">
        <v>46124.639999999999</v>
      </c>
      <c r="K90">
        <v>7522.29</v>
      </c>
    </row>
    <row r="91" spans="3:11">
      <c r="C91" s="1">
        <v>45400</v>
      </c>
      <c r="D91" t="s">
        <v>12</v>
      </c>
      <c r="E91" t="s">
        <v>14</v>
      </c>
      <c r="F91" t="s">
        <v>21</v>
      </c>
      <c r="G91">
        <v>77</v>
      </c>
      <c r="H91">
        <v>364.57</v>
      </c>
      <c r="I91">
        <v>28071.65</v>
      </c>
      <c r="J91">
        <v>24491.3</v>
      </c>
      <c r="K91">
        <v>3580.35</v>
      </c>
    </row>
    <row r="92" spans="3:11">
      <c r="C92" s="1">
        <v>45366</v>
      </c>
      <c r="D92" t="s">
        <v>10</v>
      </c>
      <c r="E92" t="s">
        <v>15</v>
      </c>
      <c r="F92" t="s">
        <v>26</v>
      </c>
      <c r="G92">
        <v>174</v>
      </c>
      <c r="H92">
        <v>350.68</v>
      </c>
      <c r="I92">
        <v>61017.79</v>
      </c>
      <c r="J92">
        <v>44776.15</v>
      </c>
      <c r="K92">
        <v>16241.64</v>
      </c>
    </row>
    <row r="93" spans="3:11">
      <c r="C93" s="1">
        <v>45373</v>
      </c>
      <c r="D93" t="s">
        <v>11</v>
      </c>
      <c r="E93" t="s">
        <v>14</v>
      </c>
      <c r="F93" t="s">
        <v>18</v>
      </c>
      <c r="G93">
        <v>144</v>
      </c>
      <c r="H93">
        <v>108.41</v>
      </c>
      <c r="I93">
        <v>15611.39</v>
      </c>
      <c r="J93">
        <v>13747.02</v>
      </c>
      <c r="K93">
        <v>1864.37</v>
      </c>
    </row>
    <row r="94" spans="3:11">
      <c r="C94" s="1">
        <v>45377</v>
      </c>
      <c r="D94" t="s">
        <v>12</v>
      </c>
      <c r="E94" t="s">
        <v>14</v>
      </c>
      <c r="F94" t="s">
        <v>21</v>
      </c>
      <c r="G94">
        <v>80</v>
      </c>
      <c r="H94">
        <v>222.04</v>
      </c>
      <c r="I94">
        <v>17762.900000000001</v>
      </c>
      <c r="J94">
        <v>15168.42</v>
      </c>
      <c r="K94">
        <v>2594.48</v>
      </c>
    </row>
    <row r="95" spans="3:11">
      <c r="C95" s="1">
        <v>45443</v>
      </c>
      <c r="D95" t="s">
        <v>12</v>
      </c>
      <c r="E95" t="s">
        <v>15</v>
      </c>
      <c r="F95" t="s">
        <v>26</v>
      </c>
      <c r="G95">
        <v>107</v>
      </c>
      <c r="H95">
        <v>292.29000000000002</v>
      </c>
      <c r="I95">
        <v>31274.92</v>
      </c>
      <c r="J95">
        <v>25771.39</v>
      </c>
      <c r="K95">
        <v>5503.53</v>
      </c>
    </row>
    <row r="96" spans="3:11">
      <c r="C96" s="1">
        <v>45367</v>
      </c>
      <c r="D96" t="s">
        <v>9</v>
      </c>
      <c r="E96" t="s">
        <v>15</v>
      </c>
      <c r="F96" t="s">
        <v>19</v>
      </c>
      <c r="G96">
        <v>128</v>
      </c>
      <c r="H96">
        <v>174.22</v>
      </c>
      <c r="I96">
        <v>22300.74</v>
      </c>
      <c r="J96">
        <v>16780.32</v>
      </c>
      <c r="K96">
        <v>5520.42</v>
      </c>
    </row>
    <row r="97" spans="3:11">
      <c r="C97" s="1">
        <v>45386</v>
      </c>
      <c r="D97" t="s">
        <v>11</v>
      </c>
      <c r="E97" t="s">
        <v>13</v>
      </c>
      <c r="F97" t="s">
        <v>23</v>
      </c>
      <c r="G97">
        <v>130</v>
      </c>
      <c r="H97">
        <v>103.91</v>
      </c>
      <c r="I97">
        <v>13508.82</v>
      </c>
      <c r="J97">
        <v>12125.22</v>
      </c>
      <c r="K97">
        <v>1383.6</v>
      </c>
    </row>
    <row r="98" spans="3:11">
      <c r="C98" s="1">
        <v>45362</v>
      </c>
      <c r="D98" t="s">
        <v>10</v>
      </c>
      <c r="E98" t="s">
        <v>16</v>
      </c>
      <c r="F98" t="s">
        <v>20</v>
      </c>
      <c r="G98">
        <v>91</v>
      </c>
      <c r="H98">
        <v>360.81</v>
      </c>
      <c r="I98">
        <v>32833.879999999997</v>
      </c>
      <c r="J98">
        <v>22659.54</v>
      </c>
      <c r="K98">
        <v>10174.34</v>
      </c>
    </row>
    <row r="99" spans="3:11">
      <c r="C99" s="1">
        <v>45434</v>
      </c>
      <c r="D99" t="s">
        <v>12</v>
      </c>
      <c r="E99" t="s">
        <v>15</v>
      </c>
      <c r="F99" t="s">
        <v>19</v>
      </c>
      <c r="G99">
        <v>145</v>
      </c>
      <c r="H99">
        <v>106.71</v>
      </c>
      <c r="I99">
        <v>15473</v>
      </c>
      <c r="J99">
        <v>10527.95</v>
      </c>
      <c r="K99">
        <v>4945.05</v>
      </c>
    </row>
    <row r="100" spans="3:11">
      <c r="C100" s="1">
        <v>45324</v>
      </c>
      <c r="D100" t="s">
        <v>11</v>
      </c>
      <c r="E100" t="s">
        <v>14</v>
      </c>
      <c r="F100" t="s">
        <v>22</v>
      </c>
      <c r="G100">
        <v>128</v>
      </c>
      <c r="H100">
        <v>226.8</v>
      </c>
      <c r="I100">
        <v>29030.53</v>
      </c>
      <c r="J100">
        <v>22164.99</v>
      </c>
      <c r="K100">
        <v>6865.54</v>
      </c>
    </row>
    <row r="101" spans="3:11">
      <c r="C101" s="1">
        <v>45373</v>
      </c>
      <c r="D101" t="s">
        <v>12</v>
      </c>
      <c r="E101" t="s">
        <v>13</v>
      </c>
      <c r="F101" t="s">
        <v>25</v>
      </c>
      <c r="G101">
        <v>170</v>
      </c>
      <c r="H101">
        <v>389.8</v>
      </c>
      <c r="I101">
        <v>66266.210000000006</v>
      </c>
      <c r="J101">
        <v>52783.62</v>
      </c>
      <c r="K101">
        <v>13482.59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96B2-7379-BB4B-9AE0-4EEB2E596C77}">
  <dimension ref="A2:Q43"/>
  <sheetViews>
    <sheetView topLeftCell="B1" workbookViewId="0"/>
  </sheetViews>
  <sheetFormatPr baseColWidth="10" defaultRowHeight="15"/>
  <cols>
    <col min="1" max="1" width="34.1640625" style="3" hidden="1" customWidth="1"/>
    <col min="2" max="2" width="34.1640625" style="3" customWidth="1"/>
    <col min="4" max="4" width="12.6640625" bestFit="1" customWidth="1"/>
    <col min="5" max="5" width="13.5" bestFit="1" customWidth="1"/>
    <col min="7" max="7" width="12.6640625" bestFit="1" customWidth="1"/>
    <col min="8" max="8" width="13.5" bestFit="1" customWidth="1"/>
    <col min="12" max="12" width="14.83203125" bestFit="1" customWidth="1"/>
    <col min="13" max="13" width="15.1640625" bestFit="1" customWidth="1"/>
    <col min="14" max="15" width="5.5" bestFit="1" customWidth="1"/>
    <col min="16" max="16" width="5.1640625" bestFit="1" customWidth="1"/>
    <col min="17" max="17" width="10.33203125" bestFit="1" customWidth="1"/>
  </cols>
  <sheetData>
    <row r="2" spans="4:15">
      <c r="G2" t="s">
        <v>43</v>
      </c>
    </row>
    <row r="3" spans="4:15" ht="18">
      <c r="L3" s="7" t="s">
        <v>44</v>
      </c>
    </row>
    <row r="5" spans="4:15">
      <c r="L5" s="4" t="s">
        <v>34</v>
      </c>
      <c r="M5" t="s">
        <v>42</v>
      </c>
    </row>
    <row r="6" spans="4:15">
      <c r="L6" s="5" t="s">
        <v>12</v>
      </c>
      <c r="M6" s="6">
        <v>690823.34</v>
      </c>
    </row>
    <row r="7" spans="4:15">
      <c r="D7" t="s">
        <v>33</v>
      </c>
      <c r="L7" s="5" t="s">
        <v>9</v>
      </c>
      <c r="M7" s="6">
        <v>742368.74</v>
      </c>
    </row>
    <row r="8" spans="4:15">
      <c r="L8" s="5" t="s">
        <v>11</v>
      </c>
      <c r="M8" s="6">
        <v>751837.87999999989</v>
      </c>
    </row>
    <row r="9" spans="4:15">
      <c r="L9" s="5" t="s">
        <v>10</v>
      </c>
      <c r="M9" s="6">
        <v>572695.12</v>
      </c>
    </row>
    <row r="10" spans="4:15">
      <c r="G10" s="4" t="s">
        <v>34</v>
      </c>
      <c r="H10" t="s">
        <v>42</v>
      </c>
      <c r="L10" s="5" t="s">
        <v>35</v>
      </c>
      <c r="M10" s="6">
        <v>2757725.08</v>
      </c>
    </row>
    <row r="11" spans="4:15">
      <c r="G11" s="5" t="s">
        <v>22</v>
      </c>
      <c r="H11" s="6">
        <v>292982</v>
      </c>
    </row>
    <row r="12" spans="4:15">
      <c r="G12" s="5" t="s">
        <v>21</v>
      </c>
      <c r="H12" s="6">
        <v>251817.86999999997</v>
      </c>
      <c r="L12" s="5" t="s">
        <v>45</v>
      </c>
    </row>
    <row r="13" spans="4:15">
      <c r="G13" s="5" t="s">
        <v>20</v>
      </c>
      <c r="H13" s="6">
        <v>240664.74</v>
      </c>
    </row>
    <row r="14" spans="4:15">
      <c r="G14" s="5" t="s">
        <v>23</v>
      </c>
      <c r="H14" s="6">
        <v>233139.54000000004</v>
      </c>
      <c r="L14" s="4" t="s">
        <v>34</v>
      </c>
      <c r="M14" t="s">
        <v>42</v>
      </c>
      <c r="N14" s="10" t="s">
        <v>46</v>
      </c>
      <c r="O14" s="10" t="s">
        <v>47</v>
      </c>
    </row>
    <row r="15" spans="4:15">
      <c r="G15" s="5" t="s">
        <v>31</v>
      </c>
      <c r="H15" s="6">
        <v>225498.85</v>
      </c>
      <c r="L15" s="5" t="s">
        <v>14</v>
      </c>
      <c r="M15" s="6">
        <v>779267.44000000018</v>
      </c>
      <c r="N15" s="6">
        <v>181722.96</v>
      </c>
      <c r="O15" s="9">
        <f>N15/M15</f>
        <v>0.23319716784265995</v>
      </c>
    </row>
    <row r="16" spans="4:15">
      <c r="G16" s="5" t="s">
        <v>28</v>
      </c>
      <c r="H16" s="6">
        <v>184911.88</v>
      </c>
      <c r="L16" s="5" t="s">
        <v>13</v>
      </c>
      <c r="M16" s="6">
        <v>750373.05999999994</v>
      </c>
      <c r="N16" s="6">
        <v>150653.25</v>
      </c>
      <c r="O16" s="9">
        <f t="shared" ref="O16:O19" si="0">N16/M16</f>
        <v>0.2007711337611188</v>
      </c>
    </row>
    <row r="17" spans="4:17">
      <c r="G17" s="5" t="s">
        <v>17</v>
      </c>
      <c r="H17" s="6">
        <v>177680.37</v>
      </c>
      <c r="L17" s="5" t="s">
        <v>16</v>
      </c>
      <c r="M17" s="6">
        <v>512921.75999999989</v>
      </c>
      <c r="N17" s="6">
        <v>121472.33999999998</v>
      </c>
      <c r="O17" s="9">
        <f t="shared" si="0"/>
        <v>0.23682430630355789</v>
      </c>
    </row>
    <row r="18" spans="4:17">
      <c r="G18" s="5" t="s">
        <v>26</v>
      </c>
      <c r="H18" s="6">
        <v>167124.77000000002</v>
      </c>
      <c r="L18" s="5" t="s">
        <v>15</v>
      </c>
      <c r="M18" s="6">
        <v>715162.82000000007</v>
      </c>
      <c r="N18" s="6">
        <v>163644.54999999999</v>
      </c>
      <c r="O18" s="9">
        <f>N18/M18</f>
        <v>0.2288213892327344</v>
      </c>
    </row>
    <row r="19" spans="4:17">
      <c r="D19" s="4" t="s">
        <v>34</v>
      </c>
      <c r="E19" t="s">
        <v>42</v>
      </c>
      <c r="G19" s="5" t="s">
        <v>32</v>
      </c>
      <c r="H19" s="6">
        <v>163470.44999999998</v>
      </c>
      <c r="L19" s="5" t="s">
        <v>35</v>
      </c>
      <c r="M19" s="6">
        <v>2757725.08</v>
      </c>
      <c r="N19" s="6">
        <v>617493.09999999986</v>
      </c>
      <c r="O19" s="9">
        <f t="shared" si="0"/>
        <v>0.22391394431529044</v>
      </c>
    </row>
    <row r="20" spans="4:17">
      <c r="D20" s="5" t="s">
        <v>36</v>
      </c>
      <c r="E20" s="6">
        <v>692114.12</v>
      </c>
      <c r="G20" s="5" t="s">
        <v>19</v>
      </c>
      <c r="H20" s="6">
        <v>159068.75</v>
      </c>
    </row>
    <row r="21" spans="4:17">
      <c r="D21" s="5" t="s">
        <v>37</v>
      </c>
      <c r="E21" s="6">
        <v>317758.53999999992</v>
      </c>
      <c r="G21" s="5" t="s">
        <v>25</v>
      </c>
      <c r="H21" s="6">
        <v>154641.27000000002</v>
      </c>
    </row>
    <row r="22" spans="4:17">
      <c r="D22" s="5" t="s">
        <v>38</v>
      </c>
      <c r="E22" s="6">
        <v>746349.32000000007</v>
      </c>
      <c r="G22" s="5" t="s">
        <v>29</v>
      </c>
      <c r="H22" s="6">
        <v>148677.47</v>
      </c>
    </row>
    <row r="23" spans="4:17">
      <c r="D23" s="5" t="s">
        <v>39</v>
      </c>
      <c r="E23" s="6">
        <v>452257.18</v>
      </c>
      <c r="G23" s="5" t="s">
        <v>30</v>
      </c>
      <c r="H23" s="6">
        <v>117198.6</v>
      </c>
      <c r="L23" t="s">
        <v>48</v>
      </c>
    </row>
    <row r="24" spans="4:17">
      <c r="D24" s="5" t="s">
        <v>40</v>
      </c>
      <c r="E24" s="6">
        <v>226373.93</v>
      </c>
      <c r="G24" s="5" t="s">
        <v>24</v>
      </c>
      <c r="H24" s="6">
        <v>99771.12</v>
      </c>
    </row>
    <row r="25" spans="4:17">
      <c r="D25" s="5" t="s">
        <v>41</v>
      </c>
      <c r="E25" s="6">
        <v>322871.99000000005</v>
      </c>
      <c r="G25" s="5" t="s">
        <v>18</v>
      </c>
      <c r="H25" s="6">
        <v>85790.1</v>
      </c>
      <c r="L25" s="4" t="s">
        <v>50</v>
      </c>
      <c r="M25" s="4" t="s">
        <v>49</v>
      </c>
    </row>
    <row r="26" spans="4:17">
      <c r="D26" s="5" t="s">
        <v>35</v>
      </c>
      <c r="E26" s="6">
        <v>2757725.0800000005</v>
      </c>
      <c r="G26" s="5" t="s">
        <v>27</v>
      </c>
      <c r="H26" s="6">
        <v>55287.3</v>
      </c>
      <c r="L26" s="4" t="s">
        <v>34</v>
      </c>
      <c r="M26" t="s">
        <v>12</v>
      </c>
      <c r="N26" t="s">
        <v>9</v>
      </c>
      <c r="O26" t="s">
        <v>11</v>
      </c>
      <c r="P26" t="s">
        <v>10</v>
      </c>
      <c r="Q26" t="s">
        <v>35</v>
      </c>
    </row>
    <row r="27" spans="4:17">
      <c r="G27" s="5" t="s">
        <v>35</v>
      </c>
      <c r="H27" s="6">
        <v>2757725.0800000005</v>
      </c>
      <c r="L27" s="5" t="s">
        <v>22</v>
      </c>
      <c r="M27" s="6">
        <v>297</v>
      </c>
      <c r="N27" s="6">
        <v>426</v>
      </c>
      <c r="O27" s="6">
        <v>460</v>
      </c>
      <c r="P27" s="6">
        <v>167</v>
      </c>
      <c r="Q27" s="6">
        <v>1350</v>
      </c>
    </row>
    <row r="28" spans="4:17">
      <c r="L28" s="5" t="s">
        <v>23</v>
      </c>
      <c r="M28" s="6">
        <v>348</v>
      </c>
      <c r="N28" s="6">
        <v>58</v>
      </c>
      <c r="O28" s="6">
        <v>329</v>
      </c>
      <c r="P28" s="6">
        <v>307</v>
      </c>
      <c r="Q28" s="6">
        <v>1042</v>
      </c>
    </row>
    <row r="29" spans="4:17">
      <c r="L29" s="5" t="s">
        <v>20</v>
      </c>
      <c r="M29" s="6">
        <v>203</v>
      </c>
      <c r="N29" s="6">
        <v>116</v>
      </c>
      <c r="O29" s="6">
        <v>95</v>
      </c>
      <c r="P29" s="6">
        <v>514</v>
      </c>
      <c r="Q29" s="6">
        <v>928</v>
      </c>
    </row>
    <row r="30" spans="4:17">
      <c r="L30" s="5" t="s">
        <v>28</v>
      </c>
      <c r="M30" s="6">
        <v>594</v>
      </c>
      <c r="N30" s="6">
        <v>271</v>
      </c>
      <c r="O30" s="6">
        <v>42</v>
      </c>
      <c r="P30" s="6"/>
      <c r="Q30" s="6">
        <v>907</v>
      </c>
    </row>
    <row r="31" spans="4:17">
      <c r="L31" s="5" t="s">
        <v>21</v>
      </c>
      <c r="M31" s="6">
        <v>341</v>
      </c>
      <c r="N31" s="6">
        <v>55</v>
      </c>
      <c r="O31" s="6">
        <v>164</v>
      </c>
      <c r="P31" s="6">
        <v>271</v>
      </c>
      <c r="Q31" s="6">
        <v>831</v>
      </c>
    </row>
    <row r="32" spans="4:17">
      <c r="L32" s="5" t="s">
        <v>19</v>
      </c>
      <c r="M32" s="6">
        <v>418</v>
      </c>
      <c r="N32" s="6">
        <v>180</v>
      </c>
      <c r="O32" s="6">
        <v>214</v>
      </c>
      <c r="P32" s="6"/>
      <c r="Q32" s="6">
        <v>812</v>
      </c>
    </row>
    <row r="33" spans="12:17">
      <c r="L33" s="5" t="s">
        <v>32</v>
      </c>
      <c r="M33" s="6"/>
      <c r="N33" s="6">
        <v>150</v>
      </c>
      <c r="O33" s="6">
        <v>351</v>
      </c>
      <c r="P33" s="6">
        <v>135</v>
      </c>
      <c r="Q33" s="6">
        <v>636</v>
      </c>
    </row>
    <row r="34" spans="12:17">
      <c r="L34" s="5" t="s">
        <v>31</v>
      </c>
      <c r="M34" s="6">
        <v>189</v>
      </c>
      <c r="N34" s="6">
        <v>197</v>
      </c>
      <c r="O34" s="6">
        <v>238</v>
      </c>
      <c r="P34" s="6"/>
      <c r="Q34" s="6">
        <v>624</v>
      </c>
    </row>
    <row r="35" spans="12:17">
      <c r="L35" s="5" t="s">
        <v>29</v>
      </c>
      <c r="M35" s="6"/>
      <c r="N35" s="6">
        <v>73</v>
      </c>
      <c r="O35" s="6">
        <v>467</v>
      </c>
      <c r="P35" s="6">
        <v>71</v>
      </c>
      <c r="Q35" s="6">
        <v>611</v>
      </c>
    </row>
    <row r="36" spans="12:17">
      <c r="L36" s="5" t="s">
        <v>25</v>
      </c>
      <c r="M36" s="6">
        <v>310</v>
      </c>
      <c r="N36" s="6">
        <v>45</v>
      </c>
      <c r="O36" s="6">
        <v>51</v>
      </c>
      <c r="P36" s="6">
        <v>137</v>
      </c>
      <c r="Q36" s="6">
        <v>543</v>
      </c>
    </row>
    <row r="37" spans="12:17">
      <c r="L37" s="5" t="s">
        <v>26</v>
      </c>
      <c r="M37" s="6">
        <v>220</v>
      </c>
      <c r="N37" s="6"/>
      <c r="O37" s="6"/>
      <c r="P37" s="6">
        <v>322</v>
      </c>
      <c r="Q37" s="6">
        <v>542</v>
      </c>
    </row>
    <row r="38" spans="12:17">
      <c r="L38" s="5" t="s">
        <v>30</v>
      </c>
      <c r="M38" s="6"/>
      <c r="N38" s="6">
        <v>175</v>
      </c>
      <c r="O38" s="6">
        <v>349</v>
      </c>
      <c r="P38" s="6"/>
      <c r="Q38" s="6">
        <v>524</v>
      </c>
    </row>
    <row r="39" spans="12:17">
      <c r="L39" s="5" t="s">
        <v>17</v>
      </c>
      <c r="M39" s="6">
        <v>122</v>
      </c>
      <c r="N39" s="6">
        <v>359</v>
      </c>
      <c r="O39" s="6"/>
      <c r="P39" s="6">
        <v>34</v>
      </c>
      <c r="Q39" s="6">
        <v>515</v>
      </c>
    </row>
    <row r="40" spans="12:17">
      <c r="L40" s="5" t="s">
        <v>18</v>
      </c>
      <c r="M40" s="6"/>
      <c r="N40" s="6">
        <v>281</v>
      </c>
      <c r="O40" s="6">
        <v>144</v>
      </c>
      <c r="P40" s="6">
        <v>42</v>
      </c>
      <c r="Q40" s="6">
        <v>467</v>
      </c>
    </row>
    <row r="41" spans="12:17">
      <c r="L41" s="5" t="s">
        <v>24</v>
      </c>
      <c r="M41" s="6">
        <v>21</v>
      </c>
      <c r="N41" s="6">
        <v>159</v>
      </c>
      <c r="O41" s="6"/>
      <c r="P41" s="6">
        <v>234</v>
      </c>
      <c r="Q41" s="6">
        <v>414</v>
      </c>
    </row>
    <row r="42" spans="12:17">
      <c r="L42" s="5" t="s">
        <v>27</v>
      </c>
      <c r="M42" s="6">
        <v>148</v>
      </c>
      <c r="N42" s="6"/>
      <c r="O42" s="6"/>
      <c r="P42" s="6"/>
      <c r="Q42" s="6">
        <v>148</v>
      </c>
    </row>
    <row r="43" spans="12:17">
      <c r="L43" s="5" t="s">
        <v>35</v>
      </c>
      <c r="M43" s="6">
        <v>3211</v>
      </c>
      <c r="N43" s="6">
        <v>2545</v>
      </c>
      <c r="O43" s="6">
        <v>2904</v>
      </c>
      <c r="P43" s="6">
        <v>2234</v>
      </c>
      <c r="Q43" s="6">
        <v>10894</v>
      </c>
    </row>
  </sheetData>
  <conditionalFormatting pivot="1" sqref="N15">
    <cfRule type="top10" dxfId="3" priority="5" rank="5"/>
  </conditionalFormatting>
  <conditionalFormatting pivot="1" sqref="N15:N19">
    <cfRule type="top10" dxfId="2" priority="4" rank="5"/>
  </conditionalFormatting>
  <conditionalFormatting sqref="O14:O19">
    <cfRule type="colorScale" priority="3">
      <colorScale>
        <cfvo type="min"/>
        <cfvo type="max"/>
        <color rgb="FFF8696B"/>
        <color rgb="FFFCFCFF"/>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F6F8C-5E87-FC4D-84EF-CFD83E0E9843}">
  <dimension ref="A24:B24"/>
  <sheetViews>
    <sheetView showGridLines="0" workbookViewId="0"/>
  </sheetViews>
  <sheetFormatPr baseColWidth="10" defaultRowHeight="15"/>
  <cols>
    <col min="1" max="1" width="34.1640625" style="3" customWidth="1"/>
    <col min="3" max="3" width="24.1640625" customWidth="1"/>
  </cols>
  <sheetData>
    <row r="24" spans="2:2">
      <c r="B2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Anshum Luthra</cp:lastModifiedBy>
  <dcterms:created xsi:type="dcterms:W3CDTF">2025-07-20T11:50:53Z</dcterms:created>
  <dcterms:modified xsi:type="dcterms:W3CDTF">2025-07-20T17:45:53Z</dcterms:modified>
</cp:coreProperties>
</file>