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Lenovo/Desktop/"/>
    </mc:Choice>
  </mc:AlternateContent>
  <xr:revisionPtr revIDLastSave="0" documentId="13_ncr:1_{418D8477-3818-9C47-B2F7-EE48AA273808}" xr6:coauthVersionLast="47" xr6:coauthVersionMax="47" xr10:uidLastSave="{00000000-0000-0000-0000-000000000000}"/>
  <bookViews>
    <workbookView xWindow="0" yWindow="740" windowWidth="30240" windowHeight="18900" firstSheet="3" activeTab="6" xr2:uid="{023E376E-DA61-7246-846B-12EFAF6DEC4E}"/>
  </bookViews>
  <sheets>
    <sheet name="Theory" sheetId="1" r:id="rId1"/>
    <sheet name="Problem Statement" sheetId="2" r:id="rId2"/>
    <sheet name="Initial Cash Outflow" sheetId="3" r:id="rId3"/>
    <sheet name="PBT" sheetId="4" r:id="rId4"/>
    <sheet name="Net Cash Outflow" sheetId="5" r:id="rId5"/>
    <sheet name="Discounted Cash Flows" sheetId="6" r:id="rId6"/>
    <sheet name="NPV &amp; Conclusion" sheetId="7"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7" l="1"/>
  <c r="D31" i="7"/>
  <c r="D30" i="7"/>
  <c r="D36" i="6"/>
  <c r="D37" i="6" s="1"/>
  <c r="D38" i="6" s="1"/>
  <c r="E33" i="6"/>
  <c r="F33" i="6" s="1"/>
  <c r="E40" i="6"/>
  <c r="F40" i="6" s="1"/>
  <c r="E31" i="6"/>
  <c r="E32" i="6"/>
  <c r="E34" i="6"/>
  <c r="E35" i="6"/>
  <c r="E36" i="6"/>
  <c r="E37" i="6"/>
  <c r="E38" i="6"/>
  <c r="E30" i="6"/>
  <c r="D31" i="6"/>
  <c r="D32" i="6"/>
  <c r="F32" i="6" s="1"/>
  <c r="D34" i="6"/>
  <c r="F34" i="6" s="1"/>
  <c r="D30" i="6"/>
  <c r="C39" i="6"/>
  <c r="E39" i="6" s="1"/>
  <c r="F39" i="6" s="1"/>
  <c r="F22" i="5"/>
  <c r="F23" i="5"/>
  <c r="F24" i="5"/>
  <c r="F25" i="5"/>
  <c r="F21" i="5"/>
  <c r="D35" i="6" l="1"/>
  <c r="F35" i="6" s="1"/>
  <c r="F41" i="6" s="1"/>
  <c r="F30" i="6"/>
  <c r="F31" i="6"/>
  <c r="F38" i="6"/>
  <c r="F37" i="6"/>
  <c r="F36" i="6"/>
  <c r="H35" i="4"/>
  <c r="H36" i="4"/>
  <c r="H37" i="4"/>
  <c r="H38" i="4"/>
  <c r="H34" i="4"/>
  <c r="H32" i="4"/>
  <c r="H33" i="4"/>
  <c r="H31" i="4"/>
  <c r="E32" i="4"/>
  <c r="E33" i="4"/>
  <c r="E34" i="4"/>
  <c r="E35" i="4"/>
  <c r="E36" i="4"/>
  <c r="E37" i="4"/>
  <c r="E38" i="4"/>
  <c r="F38" i="4" s="1"/>
  <c r="E31" i="4"/>
  <c r="F46" i="3"/>
  <c r="F45" i="3"/>
  <c r="F44" i="3"/>
  <c r="F31" i="4" l="1"/>
  <c r="I31" i="4" s="1"/>
  <c r="C21" i="5" s="1"/>
  <c r="E21" i="5" s="1"/>
  <c r="G21" i="5" s="1"/>
  <c r="F33" i="4"/>
  <c r="I33" i="4" s="1"/>
  <c r="C23" i="5" s="1"/>
  <c r="D23" i="5" s="1"/>
  <c r="E23" i="5" s="1"/>
  <c r="G23" i="5" s="1"/>
  <c r="I38" i="4"/>
  <c r="F37" i="4"/>
  <c r="I37" i="4" s="1"/>
  <c r="F36" i="4"/>
  <c r="I36" i="4" s="1"/>
  <c r="C25" i="5" s="1"/>
  <c r="D25" i="5" s="1"/>
  <c r="E25" i="5" s="1"/>
  <c r="G25" i="5" s="1"/>
  <c r="F35" i="4"/>
  <c r="I35" i="4" s="1"/>
  <c r="F34" i="4"/>
  <c r="I34" i="4" s="1"/>
  <c r="C24" i="5" s="1"/>
  <c r="F32" i="4"/>
  <c r="I32" i="4" s="1"/>
  <c r="C22" i="5" s="1"/>
  <c r="E22" i="5" s="1"/>
  <c r="G22" i="5" s="1"/>
  <c r="D24" i="5" l="1"/>
  <c r="E24" i="5"/>
  <c r="G24" i="5" s="1"/>
</calcChain>
</file>

<file path=xl/sharedStrings.xml><?xml version="1.0" encoding="utf-8"?>
<sst xmlns="http://schemas.openxmlformats.org/spreadsheetml/2006/main" count="49" uniqueCount="39">
  <si>
    <t>Year</t>
  </si>
  <si>
    <t>4 to 5</t>
  </si>
  <si>
    <t>6 to 8</t>
  </si>
  <si>
    <t>Particulars</t>
  </si>
  <si>
    <t>Amount($)</t>
  </si>
  <si>
    <t>Cost of New Equipment</t>
  </si>
  <si>
    <t>Less: Subsidy</t>
  </si>
  <si>
    <t>Add: Working Capital</t>
  </si>
  <si>
    <t>Net Initial Outflow</t>
  </si>
  <si>
    <t>Total Life of Original Equipment</t>
  </si>
  <si>
    <t>Additional Equipment / Salvage Value</t>
  </si>
  <si>
    <t>Total Life of Additional Equipment</t>
  </si>
  <si>
    <t>Salvage Value</t>
  </si>
  <si>
    <t>Calculation based on SLM Method</t>
  </si>
  <si>
    <t>Depreciation(Amount)</t>
  </si>
  <si>
    <t>Dep. On Original Equiment</t>
  </si>
  <si>
    <t>Dep. On Additional Equiment</t>
  </si>
  <si>
    <t>1 Year - 3 Year</t>
  </si>
  <si>
    <t>_</t>
  </si>
  <si>
    <t>(17,500,000 - 0)/8</t>
  </si>
  <si>
    <t>(1,250,000 - 125,000)/5)</t>
  </si>
  <si>
    <t>4 Year - 8 Year</t>
  </si>
  <si>
    <t>Sales Volume</t>
  </si>
  <si>
    <t>Sales Price</t>
  </si>
  <si>
    <t>Net Sales</t>
  </si>
  <si>
    <t>Variable Cost @ 60% of Net Sales</t>
  </si>
  <si>
    <t>Fixed Cost</t>
  </si>
  <si>
    <t>Depreciation</t>
  </si>
  <si>
    <t>PBT</t>
  </si>
  <si>
    <t>Tax @ 30% of PBT</t>
  </si>
  <si>
    <t>PAT</t>
  </si>
  <si>
    <t>Cash Inflows</t>
  </si>
  <si>
    <t>PV Factor @ 12%</t>
  </si>
  <si>
    <t>Discounted Cash Flows</t>
  </si>
  <si>
    <t>Total Discounted Cashflows</t>
  </si>
  <si>
    <t>Amount</t>
  </si>
  <si>
    <t>Total Discounted Cash Inflow</t>
  </si>
  <si>
    <t>Total Discounted Cash Outflow</t>
  </si>
  <si>
    <t>Net Present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</si>
</sst>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1"/>
      <name val="Times New Roman"/>
      <family val="1"/>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2" borderId="0" xfId="0" applyFont="1" applyFill="1"/>
    <xf numFmtId="3" fontId="1" fillId="0" borderId="0" xfId="0" applyNumberFormat="1" applyFont="1"/>
    <xf numFmtId="3" fontId="0" fillId="0" borderId="0" xfId="0" applyNumberFormat="1" applyAlignment="1">
      <alignment horizontal="center"/>
    </xf>
    <xf numFmtId="0" fontId="0" fillId="0" borderId="0" xfId="0" applyAlignment="1">
      <alignment horizontal="center"/>
    </xf>
    <xf numFmtId="0" fontId="1" fillId="2" borderId="0" xfId="0" applyFont="1" applyFill="1" applyAlignment="1">
      <alignment wrapText="1"/>
    </xf>
    <xf numFmtId="0" fontId="1" fillId="0" borderId="0" xfId="0" applyFont="1" applyAlignment="1">
      <alignment horizontal="center"/>
    </xf>
    <xf numFmtId="0" fontId="0" fillId="2" borderId="1" xfId="0" applyFill="1" applyBorder="1"/>
    <xf numFmtId="0" fontId="0" fillId="2" borderId="1" xfId="0" applyFill="1" applyBorder="1" applyAlignment="1">
      <alignment wrapText="1"/>
    </xf>
    <xf numFmtId="0" fontId="0" fillId="0" borderId="1" xfId="0" applyBorder="1"/>
    <xf numFmtId="3" fontId="0" fillId="0" borderId="1" xfId="0" applyNumberFormat="1" applyBorder="1"/>
    <xf numFmtId="0" fontId="1" fillId="0" borderId="1" xfId="0" applyFont="1" applyBorder="1"/>
    <xf numFmtId="0" fontId="0" fillId="0" borderId="1" xfId="0" applyBorder="1" applyAlignment="1">
      <alignment horizontal="center"/>
    </xf>
    <xf numFmtId="3" fontId="0" fillId="0" borderId="1" xfId="0" applyNumberFormat="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3" fontId="1" fillId="0" borderId="1" xfId="0" applyNumberFormat="1" applyFont="1" applyBorder="1"/>
    <xf numFmtId="0" fontId="1" fillId="2" borderId="1" xfId="0" applyFont="1" applyFill="1" applyBorder="1"/>
  </cellXfs>
  <cellStyles count="1">
    <cellStyle name="Normal" xfId="0" builtinId="0"/>
  </cellStyles>
  <dxfs count="11">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alignment horizontal="center" vertical="bottom" textRotation="0" wrapText="0" indent="0" justifyLastLine="0" shrinkToFit="0" readingOrder="0"/>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6.emf"/></Relationships>
</file>

<file path=xl/drawings/_rels/drawing6.xml.rels><?xml version="1.0" encoding="UTF-8" standalone="yes"?>
<Relationships xmlns="http://schemas.openxmlformats.org/package/2006/relationships"><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0</xdr:col>
      <xdr:colOff>393700</xdr:colOff>
      <xdr:row>1</xdr:row>
      <xdr:rowOff>63500</xdr:rowOff>
    </xdr:from>
    <xdr:to>
      <xdr:col>18</xdr:col>
      <xdr:colOff>215900</xdr:colOff>
      <xdr:row>15</xdr:row>
      <xdr:rowOff>25400</xdr:rowOff>
    </xdr:to>
    <xdr:sp macro="" textlink="">
      <xdr:nvSpPr>
        <xdr:cNvPr id="2" name="Rectangle 1">
          <a:extLst>
            <a:ext uri="{FF2B5EF4-FFF2-40B4-BE49-F238E27FC236}">
              <a16:creationId xmlns:a16="http://schemas.microsoft.com/office/drawing/2014/main" id="{995CE854-ABF5-93A1-DCB2-31867B7DF2F8}"/>
            </a:ext>
          </a:extLst>
        </xdr:cNvPr>
        <xdr:cNvSpPr/>
      </xdr:nvSpPr>
      <xdr:spPr>
        <a:xfrm>
          <a:off x="393700" y="266700"/>
          <a:ext cx="14681200" cy="28067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600" b="1">
              <a:latin typeface="Times New Roman" panose="02020603050405020304" pitchFamily="18" charset="0"/>
              <a:cs typeface="Times New Roman" panose="02020603050405020304" pitchFamily="18" charset="0"/>
            </a:rPr>
            <a:t>Definition</a:t>
          </a:r>
          <a:r>
            <a:rPr lang="en-GB" sz="1600" b="1" baseline="0">
              <a:latin typeface="Times New Roman" panose="02020603050405020304" pitchFamily="18" charset="0"/>
              <a:cs typeface="Times New Roman" panose="02020603050405020304" pitchFamily="18" charset="0"/>
            </a:rPr>
            <a:t> of Feasibilty:</a:t>
          </a:r>
        </a:p>
        <a:p>
          <a:pPr algn="l"/>
          <a:r>
            <a:rPr lang="en-IN" sz="1200" b="0" i="0">
              <a:solidFill>
                <a:schemeClr val="dk1"/>
              </a:solidFill>
              <a:effectLst/>
              <a:latin typeface="Times New Roman" panose="02020603050405020304" pitchFamily="18" charset="0"/>
              <a:ea typeface="+mn-ea"/>
              <a:cs typeface="Times New Roman" panose="02020603050405020304" pitchFamily="18" charset="0"/>
            </a:rPr>
            <a:t>Feasibility Study example (or feasibility analysis) refers to the most initial assessment of a proposed plan or project and investigates the practicality of such a plan or project. In other words, a </a:t>
          </a:r>
          <a:r>
            <a:rPr lang="en-IN" sz="1200" b="1" i="0" u="none"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project manager</a:t>
          </a:r>
          <a:r>
            <a:rPr lang="en-IN" sz="1200" b="0" i="0">
              <a:solidFill>
                <a:schemeClr val="dk1"/>
              </a:solidFill>
              <a:effectLst/>
              <a:latin typeface="Times New Roman" panose="02020603050405020304" pitchFamily="18" charset="0"/>
              <a:ea typeface="+mn-ea"/>
              <a:cs typeface="Times New Roman" panose="02020603050405020304" pitchFamily="18" charset="0"/>
            </a:rPr>
            <a:t> of an enterprise before undertaking a project and invest money and time of enterprise into it, conduct the feasibility analysis to assess the enterprise’s ability to carry such a project. He checks whether the enterprise has the required tools, technology, efficient workforce and necessary resources or not. The feasibility study also aware of the inherited risks in the project and determines whether the project is able to generate sufficient returns (ROI) as expected (i.e. the profitability of the project).</a:t>
          </a:r>
        </a:p>
        <a:p>
          <a:pPr algn="l"/>
          <a:endParaRPr lang="en-IN" sz="1200" b="0" i="0">
            <a:solidFill>
              <a:schemeClr val="dk1"/>
            </a:solidFill>
            <a:effectLst/>
            <a:latin typeface="Times New Roman" panose="02020603050405020304" pitchFamily="18" charset="0"/>
            <a:ea typeface="+mn-ea"/>
            <a:cs typeface="Times New Roman" panose="02020603050405020304" pitchFamily="18" charset="0"/>
          </a:endParaRPr>
        </a:p>
        <a:p>
          <a:r>
            <a:rPr lang="en-IN" sz="1600" b="1" baseline="0">
              <a:solidFill>
                <a:schemeClr val="dk1"/>
              </a:solidFill>
              <a:latin typeface="Times New Roman" panose="02020603050405020304" pitchFamily="18" charset="0"/>
              <a:ea typeface="+mn-ea"/>
              <a:cs typeface="Times New Roman" panose="02020603050405020304" pitchFamily="18" charset="0"/>
            </a:rPr>
            <a:t>Economic Feasibility :</a:t>
          </a:r>
        </a:p>
        <a:p>
          <a:r>
            <a:rPr lang="en-IN" sz="1200" b="0" i="0">
              <a:solidFill>
                <a:schemeClr val="dk1"/>
              </a:solidFill>
              <a:effectLst/>
              <a:latin typeface="Times New Roman" panose="02020603050405020304" pitchFamily="18" charset="0"/>
              <a:ea typeface="+mn-ea"/>
              <a:cs typeface="Times New Roman" panose="02020603050405020304" pitchFamily="18" charset="0"/>
            </a:rPr>
            <a:t>It refers to the analysis of the cost-effectiveness of a project in order to determine whether the company should undertake the project on the basis of profitability or not.</a:t>
          </a:r>
        </a:p>
        <a:p>
          <a:r>
            <a:rPr lang="en-IN" sz="1200" b="0" i="0">
              <a:solidFill>
                <a:schemeClr val="dk1"/>
              </a:solidFill>
              <a:effectLst/>
              <a:latin typeface="Times New Roman" panose="02020603050405020304" pitchFamily="18" charset="0"/>
              <a:ea typeface="+mn-ea"/>
              <a:cs typeface="Times New Roman" panose="02020603050405020304" pitchFamily="18" charset="0"/>
            </a:rPr>
            <a:t>Tesla Ltd wants to invest in a new portable solar electricity product with a life of 8 years.</a:t>
          </a:r>
        </a:p>
        <a:p>
          <a:r>
            <a:rPr lang="en-IN" sz="1200" b="0" i="0">
              <a:solidFill>
                <a:schemeClr val="dk1"/>
              </a:solidFill>
              <a:effectLst/>
              <a:latin typeface="Times New Roman" panose="02020603050405020304" pitchFamily="18" charset="0"/>
              <a:ea typeface="+mn-ea"/>
              <a:cs typeface="Times New Roman" panose="02020603050405020304" pitchFamily="18" charset="0"/>
            </a:rPr>
            <a:t>A project manager is tasked to perform an economic feasibility study about the project and submit a report. He collected the following data about the project to conduct the feasibility analysis:-</a:t>
          </a:r>
        </a:p>
        <a:p>
          <a:r>
            <a:rPr lang="en-IN" sz="1200" b="0" i="0">
              <a:solidFill>
                <a:schemeClr val="dk1"/>
              </a:solidFill>
              <a:effectLst/>
              <a:latin typeface="Times New Roman" panose="02020603050405020304" pitchFamily="18" charset="0"/>
              <a:ea typeface="+mn-ea"/>
              <a:cs typeface="Times New Roman" panose="02020603050405020304" pitchFamily="18" charset="0"/>
            </a:rPr>
            <a:t>- State Government in order to promote solar energy provides a tax-free subsidy for $1.25 million on initial capital investment.</a:t>
          </a:r>
        </a:p>
        <a:p>
          <a:r>
            <a:rPr lang="en-IN" sz="1200" b="0" i="0">
              <a:solidFill>
                <a:schemeClr val="dk1"/>
              </a:solidFill>
              <a:effectLst/>
              <a:latin typeface="Times New Roman" panose="02020603050405020304" pitchFamily="18" charset="0"/>
              <a:ea typeface="+mn-ea"/>
              <a:cs typeface="Times New Roman" panose="02020603050405020304" pitchFamily="18" charset="0"/>
            </a:rPr>
            <a:t>- The equipment cost at the beginning of the project will be $17.5 million. The project also requires some additional equipment at the end of the third year for $1.25 million.</a:t>
          </a:r>
        </a:p>
        <a:p>
          <a:r>
            <a:rPr lang="en-IN" sz="1200" b="0" i="0">
              <a:solidFill>
                <a:schemeClr val="dk1"/>
              </a:solidFill>
              <a:effectLst/>
              <a:latin typeface="Times New Roman" panose="02020603050405020304" pitchFamily="18" charset="0"/>
              <a:ea typeface="+mn-ea"/>
              <a:cs typeface="Times New Roman" panose="02020603050405020304" pitchFamily="18" charset="0"/>
            </a:rPr>
            <a:t>-</a:t>
          </a:r>
          <a:r>
            <a:rPr lang="en-IN" sz="1200" b="0" i="0" baseline="0">
              <a:solidFill>
                <a:schemeClr val="dk1"/>
              </a:solidFill>
              <a:effectLst/>
              <a:latin typeface="Times New Roman" panose="02020603050405020304" pitchFamily="18" charset="0"/>
              <a:ea typeface="+mn-ea"/>
              <a:cs typeface="Times New Roman" panose="02020603050405020304" pitchFamily="18" charset="0"/>
            </a:rPr>
            <a:t> </a:t>
          </a:r>
          <a:r>
            <a:rPr lang="en-IN" sz="1200" b="0" i="0">
              <a:solidFill>
                <a:schemeClr val="dk1"/>
              </a:solidFill>
              <a:effectLst/>
              <a:latin typeface="Times New Roman" panose="02020603050405020304" pitchFamily="18" charset="0"/>
              <a:ea typeface="+mn-ea"/>
              <a:cs typeface="Times New Roman" panose="02020603050405020304" pitchFamily="18" charset="0"/>
            </a:rPr>
            <a:t>The total life of the original equipment is 8 years with zero resale/ salvage value. Life of additional equipment is 5 years and a salvage value of $125,000.</a:t>
          </a:r>
        </a:p>
        <a:p>
          <a:r>
            <a:rPr lang="en-IN" sz="1200" b="0" i="0">
              <a:solidFill>
                <a:schemeClr val="dk1"/>
              </a:solidFill>
              <a:effectLst/>
              <a:latin typeface="Times New Roman" panose="02020603050405020304" pitchFamily="18" charset="0"/>
              <a:ea typeface="+mn-ea"/>
              <a:cs typeface="Times New Roman" panose="02020603050405020304" pitchFamily="18" charset="0"/>
            </a:rPr>
            <a:t>- The </a:t>
          </a:r>
          <a:r>
            <a:rPr lang="en-IN" sz="1200" b="0" i="0">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extLst>
                  <a:ext uri="{A12FA001-AC4F-418D-AE19-62706E023703}">
                    <ahyp:hlinkClr xmlns:ahyp="http://schemas.microsoft.com/office/drawing/2018/hyperlinkcolor" val="tx"/>
                  </a:ext>
                </a:extLst>
              </a:hlinkClick>
            </a:rPr>
            <a:t>working capital requirement</a:t>
          </a:r>
          <a:r>
            <a:rPr lang="en-IN" sz="1200" b="0" i="0">
              <a:solidFill>
                <a:schemeClr val="dk1"/>
              </a:solidFill>
              <a:effectLst/>
              <a:latin typeface="Times New Roman" panose="02020603050405020304" pitchFamily="18" charset="0"/>
              <a:ea typeface="+mn-ea"/>
              <a:cs typeface="Times New Roman" panose="02020603050405020304" pitchFamily="18" charset="0"/>
            </a:rPr>
            <a:t> at the initiation of the project is $2 million. The working capital will get fully realized in the ending year.</a:t>
          </a:r>
        </a:p>
        <a:p>
          <a:r>
            <a:rPr lang="en-IN" sz="1200" b="0" i="0">
              <a:solidFill>
                <a:schemeClr val="dk1"/>
              </a:solidFill>
              <a:effectLst/>
              <a:latin typeface="Times New Roman" panose="02020603050405020304" pitchFamily="18" charset="0"/>
              <a:ea typeface="+mn-ea"/>
              <a:cs typeface="Times New Roman" panose="02020603050405020304" pitchFamily="18" charset="0"/>
            </a:rPr>
            <a:t>- Full financing for the project is done by issuing equity.</a:t>
          </a:r>
        </a:p>
        <a:p>
          <a:pPr algn="l"/>
          <a:endParaRPr lang="en-GB" sz="1200">
            <a:latin typeface="Times New Roman" panose="02020603050405020304" pitchFamily="18" charset="0"/>
            <a:cs typeface="Times New Roman" panose="02020603050405020304" pitchFamily="18" charset="0"/>
          </a:endParaRPr>
        </a:p>
      </xdr:txBody>
    </xdr:sp>
    <xdr:clientData/>
  </xdr:twoCellAnchor>
  <xdr:twoCellAnchor>
    <xdr:from>
      <xdr:col>0</xdr:col>
      <xdr:colOff>393700</xdr:colOff>
      <xdr:row>16</xdr:row>
      <xdr:rowOff>76200</xdr:rowOff>
    </xdr:from>
    <xdr:to>
      <xdr:col>18</xdr:col>
      <xdr:colOff>215900</xdr:colOff>
      <xdr:row>30</xdr:row>
      <xdr:rowOff>38100</xdr:rowOff>
    </xdr:to>
    <xdr:sp macro="" textlink="">
      <xdr:nvSpPr>
        <xdr:cNvPr id="3" name="Rectangle 2">
          <a:extLst>
            <a:ext uri="{FF2B5EF4-FFF2-40B4-BE49-F238E27FC236}">
              <a16:creationId xmlns:a16="http://schemas.microsoft.com/office/drawing/2014/main" id="{1011EF37-EC53-BB4F-83EF-35CE49635BC4}"/>
            </a:ext>
          </a:extLst>
        </xdr:cNvPr>
        <xdr:cNvSpPr/>
      </xdr:nvSpPr>
      <xdr:spPr>
        <a:xfrm>
          <a:off x="393700" y="3327400"/>
          <a:ext cx="14681200" cy="28067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600" b="1">
              <a:latin typeface="Times New Roman" panose="02020603050405020304" pitchFamily="18" charset="0"/>
              <a:cs typeface="Times New Roman" panose="02020603050405020304" pitchFamily="18" charset="0"/>
            </a:rPr>
            <a:t>Assumption:</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The estimated sales volume over the 8 year period is:-</a:t>
          </a:r>
        </a:p>
        <a:p>
          <a:pPr algn="l"/>
          <a:endParaRPr lang="en-GB" sz="1200" b="0">
            <a:latin typeface="Times New Roman" panose="02020603050405020304" pitchFamily="18" charset="0"/>
            <a:cs typeface="Times New Roman" panose="02020603050405020304" pitchFamily="18" charset="0"/>
          </a:endParaRPr>
        </a:p>
        <a:p>
          <a:pPr algn="l"/>
          <a:endParaRPr lang="en-GB" sz="1200" b="0">
            <a:latin typeface="Times New Roman" panose="02020603050405020304" pitchFamily="18" charset="0"/>
            <a:cs typeface="Times New Roman" panose="02020603050405020304" pitchFamily="18" charset="0"/>
          </a:endParaRPr>
        </a:p>
        <a:p>
          <a:pPr algn="l"/>
          <a:endParaRPr lang="en-GB" sz="1200" b="0">
            <a:latin typeface="Times New Roman" panose="02020603050405020304" pitchFamily="18" charset="0"/>
            <a:cs typeface="Times New Roman" panose="02020603050405020304" pitchFamily="18" charset="0"/>
          </a:endParaRPr>
        </a:p>
        <a:p>
          <a:pPr algn="l"/>
          <a:endParaRPr lang="en-GB" sz="1200" b="0">
            <a:latin typeface="Times New Roman" panose="02020603050405020304" pitchFamily="18" charset="0"/>
            <a:cs typeface="Times New Roman" panose="02020603050405020304" pitchFamily="18" charset="0"/>
          </a:endParaRPr>
        </a:p>
        <a:p>
          <a:pPr algn="l"/>
          <a:endParaRPr lang="en-GB" sz="1200" b="0">
            <a:latin typeface="Times New Roman" panose="02020603050405020304" pitchFamily="18" charset="0"/>
            <a:cs typeface="Times New Roman" panose="02020603050405020304" pitchFamily="18" charset="0"/>
          </a:endParaRPr>
        </a:p>
        <a:p>
          <a:pPr algn="l"/>
          <a:endParaRPr lang="en-GB" sz="1200" b="0">
            <a:latin typeface="Times New Roman" panose="02020603050405020304" pitchFamily="18" charset="0"/>
            <a:cs typeface="Times New Roman" panose="02020603050405020304" pitchFamily="18" charset="0"/>
          </a:endParaRPr>
        </a:p>
        <a:p>
          <a:r>
            <a:rPr lang="en-IN" sz="1100" b="0" i="0">
              <a:solidFill>
                <a:schemeClr val="dk1"/>
              </a:solidFill>
              <a:effectLst/>
              <a:latin typeface="+mn-lt"/>
              <a:ea typeface="+mn-ea"/>
              <a:cs typeface="+mn-cs"/>
            </a:rPr>
            <a:t>- Expected Sales price = $120 per unit.</a:t>
          </a:r>
        </a:p>
        <a:p>
          <a:r>
            <a:rPr lang="en-IN" sz="1100" b="0" i="0">
              <a:solidFill>
                <a:schemeClr val="dk1"/>
              </a:solidFill>
              <a:effectLst/>
              <a:latin typeface="+mn-lt"/>
              <a:ea typeface="+mn-ea"/>
              <a:cs typeface="+mn-cs"/>
            </a:rPr>
            <a:t>- Variable expenses will amount to 60% of sales revenue.</a:t>
          </a:r>
        </a:p>
        <a:p>
          <a:r>
            <a:rPr lang="en-IN" sz="1100" b="0" i="0">
              <a:solidFill>
                <a:schemeClr val="dk1"/>
              </a:solidFill>
              <a:effectLst/>
              <a:latin typeface="+mn-lt"/>
              <a:ea typeface="+mn-ea"/>
              <a:cs typeface="+mn-cs"/>
            </a:rPr>
            <a:t>- The fixed operating cost will amount to $1.8 million per year.</a:t>
          </a:r>
        </a:p>
        <a:p>
          <a:r>
            <a:rPr lang="en-IN" sz="1100" b="0" i="0">
              <a:solidFill>
                <a:schemeClr val="dk1"/>
              </a:solidFill>
              <a:effectLst/>
              <a:latin typeface="+mn-lt"/>
              <a:ea typeface="+mn-ea"/>
              <a:cs typeface="+mn-cs"/>
            </a:rPr>
            <a:t>- The loss of any year will be set- off from the profits of the subsequent two years.</a:t>
          </a:r>
        </a:p>
        <a:p>
          <a:r>
            <a:rPr lang="en-IN" sz="1100" b="0" i="0">
              <a:solidFill>
                <a:schemeClr val="dk1"/>
              </a:solidFill>
              <a:effectLst/>
              <a:latin typeface="+mn-lt"/>
              <a:ea typeface="+mn-ea"/>
              <a:cs typeface="+mn-cs"/>
            </a:rPr>
            <a:t>- Tesla is subjected to a tax rate of 30%.</a:t>
          </a:r>
        </a:p>
        <a:p>
          <a:r>
            <a:rPr lang="en-IN" sz="1100" b="0" i="0">
              <a:solidFill>
                <a:schemeClr val="dk1"/>
              </a:solidFill>
              <a:effectLst/>
              <a:latin typeface="+mn-lt"/>
              <a:ea typeface="+mn-ea"/>
              <a:cs typeface="+mn-cs"/>
            </a:rPr>
            <a:t>- Tesla follows the straight-line method of depreciation.</a:t>
          </a:r>
        </a:p>
        <a:p>
          <a:pPr algn="l"/>
          <a:endParaRPr lang="en-GB" sz="12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368300</xdr:colOff>
      <xdr:row>19</xdr:row>
      <xdr:rowOff>127000</xdr:rowOff>
    </xdr:from>
    <xdr:to>
      <xdr:col>7</xdr:col>
      <xdr:colOff>381000</xdr:colOff>
      <xdr:row>21</xdr:row>
      <xdr:rowOff>139700</xdr:rowOff>
    </xdr:to>
    <xdr:pic>
      <xdr:nvPicPr>
        <xdr:cNvPr id="4" name="Picture 3">
          <a:extLst>
            <a:ext uri="{FF2B5EF4-FFF2-40B4-BE49-F238E27FC236}">
              <a16:creationId xmlns:a16="http://schemas.microsoft.com/office/drawing/2014/main" id="{6E8D9241-5B50-B886-DC90-B55C7A467E92}"/>
            </a:ext>
          </a:extLst>
        </xdr:cNvPr>
        <xdr:cNvPicPr>
          <a:picLocks noChangeAspect="1"/>
        </xdr:cNvPicPr>
      </xdr:nvPicPr>
      <xdr:blipFill>
        <a:blip xmlns:r="http://schemas.openxmlformats.org/officeDocument/2006/relationships" r:embed="rId1"/>
        <a:stretch>
          <a:fillRect/>
        </a:stretch>
      </xdr:blipFill>
      <xdr:spPr>
        <a:xfrm>
          <a:off x="1193800" y="3987800"/>
          <a:ext cx="4965700" cy="41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393700</xdr:colOff>
      <xdr:row>1</xdr:row>
      <xdr:rowOff>50800</xdr:rowOff>
    </xdr:from>
    <xdr:to>
      <xdr:col>16</xdr:col>
      <xdr:colOff>690880</xdr:colOff>
      <xdr:row>4</xdr:row>
      <xdr:rowOff>111760</xdr:rowOff>
    </xdr:to>
    <xdr:sp macro="" textlink="">
      <xdr:nvSpPr>
        <xdr:cNvPr id="2" name="Rectangle 1">
          <a:extLst>
            <a:ext uri="{FF2B5EF4-FFF2-40B4-BE49-F238E27FC236}">
              <a16:creationId xmlns:a16="http://schemas.microsoft.com/office/drawing/2014/main" id="{B531DFFD-FECD-D044-B5F9-77C31F093071}"/>
            </a:ext>
          </a:extLst>
        </xdr:cNvPr>
        <xdr:cNvSpPr/>
      </xdr:nvSpPr>
      <xdr:spPr>
        <a:xfrm>
          <a:off x="393700" y="254000"/>
          <a:ext cx="13464540" cy="6705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600" b="1">
              <a:latin typeface="Times New Roman" panose="02020603050405020304" pitchFamily="18" charset="0"/>
              <a:cs typeface="Times New Roman" panose="02020603050405020304" pitchFamily="18" charset="0"/>
            </a:rPr>
            <a:t>Problem Statement:</a:t>
          </a:r>
        </a:p>
        <a:p>
          <a:pPr marL="0" marR="0" lvl="0" indent="0" algn="l" defTabSz="914400" eaLnBrk="1" fontAlgn="auto" latinLnBrk="0" hangingPunct="1">
            <a:lnSpc>
              <a:spcPct val="100000"/>
            </a:lnSpc>
            <a:spcBef>
              <a:spcPts val="0"/>
            </a:spcBef>
            <a:spcAft>
              <a:spcPts val="0"/>
            </a:spcAft>
            <a:buClrTx/>
            <a:buSzTx/>
            <a:buFontTx/>
            <a:buNone/>
            <a:tabLst/>
            <a:defRPr/>
          </a:pPr>
          <a:r>
            <a:rPr lang="en-IN" sz="1200" b="0" i="0">
              <a:solidFill>
                <a:schemeClr val="dk1"/>
              </a:solidFill>
              <a:effectLst/>
              <a:latin typeface="Times New Roman" panose="02020603050405020304" pitchFamily="18" charset="0"/>
              <a:ea typeface="+mn-ea"/>
              <a:cs typeface="Times New Roman" panose="02020603050405020304" pitchFamily="18" charset="0"/>
            </a:rPr>
            <a:t>The Project</a:t>
          </a:r>
          <a:r>
            <a:rPr lang="en-IN" sz="1200" b="0" i="0" baseline="0">
              <a:solidFill>
                <a:schemeClr val="dk1"/>
              </a:solidFill>
              <a:effectLst/>
              <a:latin typeface="Times New Roman" panose="02020603050405020304" pitchFamily="18" charset="0"/>
              <a:ea typeface="+mn-ea"/>
              <a:cs typeface="Times New Roman" panose="02020603050405020304" pitchFamily="18" charset="0"/>
            </a:rPr>
            <a:t> Manager </a:t>
          </a:r>
          <a:r>
            <a:rPr lang="en-IN" sz="1200" b="1" i="0" u="none"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calculates the net present value (NPV)</a:t>
          </a:r>
          <a:r>
            <a:rPr lang="en-IN" sz="1200" b="0" i="0">
              <a:solidFill>
                <a:schemeClr val="dk1"/>
              </a:solidFill>
              <a:effectLst/>
              <a:latin typeface="Times New Roman" panose="02020603050405020304" pitchFamily="18" charset="0"/>
              <a:ea typeface="+mn-ea"/>
              <a:cs typeface="Times New Roman" panose="02020603050405020304" pitchFamily="18" charset="0"/>
            </a:rPr>
            <a:t> of the project by discounting the cash-flows at 12%. If NPV is positive then the project is feasible and the company can consider the project to be taken.</a:t>
          </a:r>
          <a:endParaRPr lang="en-GB" sz="12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444499</xdr:colOff>
      <xdr:row>1</xdr:row>
      <xdr:rowOff>50800</xdr:rowOff>
    </xdr:from>
    <xdr:to>
      <xdr:col>20</xdr:col>
      <xdr:colOff>714374</xdr:colOff>
      <xdr:row>34</xdr:row>
      <xdr:rowOff>79375</xdr:rowOff>
    </xdr:to>
    <xdr:sp macro="" textlink="">
      <xdr:nvSpPr>
        <xdr:cNvPr id="2" name="Rectangle 1">
          <a:extLst>
            <a:ext uri="{FF2B5EF4-FFF2-40B4-BE49-F238E27FC236}">
              <a16:creationId xmlns:a16="http://schemas.microsoft.com/office/drawing/2014/main" id="{016A93E3-5A41-E14D-B684-E33EA85020B2}"/>
            </a:ext>
          </a:extLst>
        </xdr:cNvPr>
        <xdr:cNvSpPr/>
      </xdr:nvSpPr>
      <xdr:spPr>
        <a:xfrm>
          <a:off x="444499" y="254000"/>
          <a:ext cx="20315555" cy="67341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600" b="1">
              <a:latin typeface="Times New Roman" panose="02020603050405020304" pitchFamily="18" charset="0"/>
              <a:cs typeface="Times New Roman" panose="02020603050405020304" pitchFamily="18" charset="0"/>
            </a:rPr>
            <a:t>Statement</a:t>
          </a:r>
          <a:r>
            <a:rPr lang="en-GB" sz="1600" b="1" baseline="0">
              <a:latin typeface="Times New Roman" panose="02020603050405020304" pitchFamily="18" charset="0"/>
              <a:cs typeface="Times New Roman" panose="02020603050405020304" pitchFamily="18" charset="0"/>
            </a:rPr>
            <a:t> of Initial Cash Outflow</a:t>
          </a: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r>
            <a:rPr lang="en-GB" sz="1600" b="1">
              <a:solidFill>
                <a:schemeClr val="dk1"/>
              </a:solidFill>
              <a:latin typeface="Times New Roman" panose="02020603050405020304" pitchFamily="18" charset="0"/>
              <a:ea typeface="+mn-ea"/>
              <a:cs typeface="Times New Roman" panose="02020603050405020304" pitchFamily="18" charset="0"/>
            </a:rPr>
            <a:t>Calculation of Depreciation:</a:t>
          </a:r>
        </a:p>
        <a:p>
          <a:pPr algn="l"/>
          <a:endParaRPr lang="en-GB" sz="1600" b="1">
            <a:solidFill>
              <a:schemeClr val="dk1"/>
            </a:solidFill>
            <a:latin typeface="Times New Roman" panose="02020603050405020304" pitchFamily="18" charset="0"/>
            <a:ea typeface="+mn-ea"/>
            <a:cs typeface="Times New Roman" panose="02020603050405020304" pitchFamily="18" charset="0"/>
          </a:endParaRPr>
        </a:p>
        <a:p>
          <a:pPr algn="l"/>
          <a:endParaRPr lang="en-GB" sz="1600" b="1">
            <a:solidFill>
              <a:schemeClr val="dk1"/>
            </a:solidFill>
            <a:latin typeface="Times New Roman" panose="02020603050405020304" pitchFamily="18" charset="0"/>
            <a:ea typeface="+mn-ea"/>
            <a:cs typeface="Times New Roman" panose="02020603050405020304" pitchFamily="18" charset="0"/>
          </a:endParaRPr>
        </a:p>
        <a:p>
          <a:pPr algn="l"/>
          <a:endParaRPr lang="en-GB" sz="1600" b="1">
            <a:solidFill>
              <a:schemeClr val="dk1"/>
            </a:solidFill>
            <a:latin typeface="Times New Roman" panose="02020603050405020304" pitchFamily="18" charset="0"/>
            <a:ea typeface="+mn-ea"/>
            <a:cs typeface="Times New Roman" panose="02020603050405020304" pitchFamily="18" charset="0"/>
          </a:endParaRPr>
        </a:p>
        <a:p>
          <a:pPr algn="l"/>
          <a:endParaRPr lang="en-GB" sz="1600" b="1">
            <a:solidFill>
              <a:schemeClr val="dk1"/>
            </a:solidFill>
            <a:latin typeface="Times New Roman" panose="02020603050405020304" pitchFamily="18" charset="0"/>
            <a:ea typeface="+mn-ea"/>
            <a:cs typeface="Times New Roman" panose="02020603050405020304" pitchFamily="18" charset="0"/>
          </a:endParaRPr>
        </a:p>
        <a:p>
          <a:pPr algn="l"/>
          <a:endParaRPr lang="en-GB" sz="1600" b="1">
            <a:solidFill>
              <a:schemeClr val="dk1"/>
            </a:solidFill>
            <a:latin typeface="Times New Roman" panose="02020603050405020304" pitchFamily="18" charset="0"/>
            <a:ea typeface="+mn-ea"/>
            <a:cs typeface="Times New Roman" panose="02020603050405020304" pitchFamily="18" charset="0"/>
          </a:endParaRPr>
        </a:p>
        <a:p>
          <a:pPr algn="l"/>
          <a:endParaRPr lang="en-GB" sz="1600" b="1">
            <a:solidFill>
              <a:schemeClr val="dk1"/>
            </a:solidFill>
            <a:latin typeface="Times New Roman" panose="02020603050405020304" pitchFamily="18" charset="0"/>
            <a:ea typeface="+mn-ea"/>
            <a:cs typeface="Times New Roman" panose="02020603050405020304" pitchFamily="18" charset="0"/>
          </a:endParaRPr>
        </a:p>
        <a:p>
          <a:pPr algn="l"/>
          <a:r>
            <a:rPr lang="en-GB" sz="1200" b="1">
              <a:solidFill>
                <a:schemeClr val="dk1"/>
              </a:solidFill>
              <a:latin typeface="Times New Roman" panose="02020603050405020304" pitchFamily="18" charset="0"/>
              <a:ea typeface="+mn-ea"/>
              <a:cs typeface="Times New Roman" panose="02020603050405020304" pitchFamily="18" charset="0"/>
            </a:rPr>
            <a:t>Depreciatio</a:t>
          </a:r>
          <a:r>
            <a:rPr lang="en-GB" sz="1200" b="1" baseline="0">
              <a:solidFill>
                <a:schemeClr val="dk1"/>
              </a:solidFill>
              <a:latin typeface="Times New Roman" panose="02020603050405020304" pitchFamily="18" charset="0"/>
              <a:ea typeface="+mn-ea"/>
              <a:cs typeface="Times New Roman" panose="02020603050405020304" pitchFamily="18" charset="0"/>
            </a:rPr>
            <a:t>n = Asset Cost - Salvage Value / Useful Life of Asset</a:t>
          </a:r>
        </a:p>
        <a:p>
          <a:pPr algn="l"/>
          <a:endParaRPr lang="en-GB" sz="1200" b="1" baseline="0">
            <a:solidFill>
              <a:schemeClr val="dk1"/>
            </a:solidFill>
            <a:latin typeface="Times New Roman" panose="02020603050405020304" pitchFamily="18" charset="0"/>
            <a:ea typeface="+mn-ea"/>
            <a:cs typeface="Times New Roman" panose="02020603050405020304" pitchFamily="18" charset="0"/>
          </a:endParaRPr>
        </a:p>
        <a:p>
          <a:pPr algn="l"/>
          <a:endParaRPr lang="en-GB" sz="1200" b="1" baseline="0">
            <a:solidFill>
              <a:schemeClr val="dk1"/>
            </a:solidFill>
            <a:latin typeface="Times New Roman" panose="02020603050405020304" pitchFamily="18" charset="0"/>
            <a:ea typeface="+mn-ea"/>
            <a:cs typeface="Times New Roman" panose="02020603050405020304" pitchFamily="18" charset="0"/>
          </a:endParaRPr>
        </a:p>
        <a:p>
          <a:pPr algn="l"/>
          <a:endParaRPr lang="en-GB" sz="1200" b="1" baseline="0">
            <a:solidFill>
              <a:schemeClr val="dk1"/>
            </a:solidFill>
            <a:latin typeface="Times New Roman" panose="02020603050405020304" pitchFamily="18" charset="0"/>
            <a:ea typeface="+mn-ea"/>
            <a:cs typeface="Times New Roman" panose="02020603050405020304" pitchFamily="18" charset="0"/>
          </a:endParaRPr>
        </a:p>
        <a:p>
          <a:pPr algn="l"/>
          <a:endParaRPr lang="en-GB" sz="1200" b="1" baseline="0">
            <a:solidFill>
              <a:schemeClr val="dk1"/>
            </a:solidFill>
            <a:latin typeface="Times New Roman" panose="02020603050405020304" pitchFamily="18" charset="0"/>
            <a:ea typeface="+mn-ea"/>
            <a:cs typeface="Times New Roman" panose="02020603050405020304" pitchFamily="18" charset="0"/>
          </a:endParaRPr>
        </a:p>
        <a:p>
          <a:pPr algn="l"/>
          <a:endParaRPr lang="en-GB" sz="1200" b="1" baseline="0">
            <a:solidFill>
              <a:schemeClr val="dk1"/>
            </a:solidFill>
            <a:latin typeface="Times New Roman" panose="02020603050405020304" pitchFamily="18" charset="0"/>
            <a:ea typeface="+mn-ea"/>
            <a:cs typeface="Times New Roman" panose="02020603050405020304" pitchFamily="18" charset="0"/>
          </a:endParaRPr>
        </a:p>
        <a:p>
          <a:pPr algn="l"/>
          <a:endParaRPr lang="en-GB" sz="1200" b="1" baseline="0">
            <a:solidFill>
              <a:schemeClr val="dk1"/>
            </a:solidFill>
            <a:latin typeface="Times New Roman" panose="02020603050405020304" pitchFamily="18" charset="0"/>
            <a:ea typeface="+mn-ea"/>
            <a:cs typeface="Times New Roman" panose="02020603050405020304" pitchFamily="18" charset="0"/>
          </a:endParaRPr>
        </a:p>
        <a:p>
          <a:pPr algn="l"/>
          <a:endParaRPr lang="en-GB" sz="1200" b="1" baseline="0">
            <a:solidFill>
              <a:schemeClr val="dk1"/>
            </a:solidFill>
            <a:latin typeface="Times New Roman" panose="02020603050405020304" pitchFamily="18" charset="0"/>
            <a:ea typeface="+mn-ea"/>
            <a:cs typeface="Times New Roman" panose="02020603050405020304" pitchFamily="18" charset="0"/>
          </a:endParaRPr>
        </a:p>
        <a:p>
          <a:pPr algn="l"/>
          <a:endParaRPr lang="en-GB" sz="1200" b="1" baseline="0">
            <a:solidFill>
              <a:schemeClr val="dk1"/>
            </a:solidFill>
            <a:latin typeface="Times New Roman" panose="02020603050405020304" pitchFamily="18" charset="0"/>
            <a:ea typeface="+mn-ea"/>
            <a:cs typeface="Times New Roman" panose="02020603050405020304" pitchFamily="18" charset="0"/>
          </a:endParaRPr>
        </a:p>
        <a:p>
          <a:r>
            <a:rPr lang="en-IN" sz="1200" b="1" baseline="0">
              <a:solidFill>
                <a:schemeClr val="dk1"/>
              </a:solidFill>
              <a:latin typeface="Times New Roman" panose="02020603050405020304" pitchFamily="18" charset="0"/>
              <a:ea typeface="+mn-ea"/>
              <a:cs typeface="Times New Roman" panose="02020603050405020304" pitchFamily="18" charset="0"/>
            </a:rPr>
            <a:t>Total Depreciation = $2,187,500 + $225,00</a:t>
          </a:r>
        </a:p>
        <a:p>
          <a:r>
            <a:rPr lang="en-IN" sz="1200" b="1" baseline="0">
              <a:solidFill>
                <a:schemeClr val="dk1"/>
              </a:solidFill>
              <a:latin typeface="Times New Roman" panose="02020603050405020304" pitchFamily="18" charset="0"/>
              <a:ea typeface="+mn-ea"/>
              <a:cs typeface="Times New Roman" panose="02020603050405020304" pitchFamily="18" charset="0"/>
            </a:rPr>
            <a:t>Total Depreciation = $2,412,500</a:t>
          </a:r>
        </a:p>
        <a:p>
          <a:pPr algn="l"/>
          <a:endParaRPr lang="en-GB" sz="1200" b="1" baseline="0">
            <a:solidFill>
              <a:schemeClr val="dk1"/>
            </a:solidFill>
            <a:latin typeface="Times New Roman" panose="02020603050405020304" pitchFamily="18" charset="0"/>
            <a:ea typeface="+mn-ea"/>
            <a:cs typeface="Times New Roman" panose="02020603050405020304" pitchFamily="18" charset="0"/>
          </a:endParaRPr>
        </a:p>
        <a:p>
          <a:pPr algn="l"/>
          <a:endParaRPr lang="en-GB" sz="1200" b="1" baseline="0">
            <a:solidFill>
              <a:schemeClr val="dk1"/>
            </a:solidFill>
            <a:latin typeface="Times New Roman" panose="02020603050405020304" pitchFamily="18" charset="0"/>
            <a:ea typeface="+mn-ea"/>
            <a:cs typeface="Times New Roman" panose="02020603050405020304" pitchFamily="18" charset="0"/>
          </a:endParaRPr>
        </a:p>
        <a:p>
          <a:pPr algn="l"/>
          <a:endParaRPr lang="en-GB" sz="1200" b="1">
            <a:solidFill>
              <a:schemeClr val="dk1"/>
            </a:solidFill>
            <a:latin typeface="Times New Roman" panose="02020603050405020304" pitchFamily="18" charset="0"/>
            <a:ea typeface="+mn-ea"/>
            <a:cs typeface="Times New Roman" panose="02020603050405020304" pitchFamily="18" charset="0"/>
          </a:endParaRPr>
        </a:p>
        <a:p>
          <a:pPr algn="l"/>
          <a:endParaRPr lang="en-GB" sz="1600" b="1">
            <a:solidFill>
              <a:schemeClr val="dk1"/>
            </a:solidFill>
            <a:latin typeface="Times New Roman" panose="02020603050405020304" pitchFamily="18" charset="0"/>
            <a:ea typeface="+mn-ea"/>
            <a:cs typeface="Times New Roman" panose="02020603050405020304" pitchFamily="18" charset="0"/>
          </a:endParaRPr>
        </a:p>
        <a:p>
          <a:pPr algn="l"/>
          <a:endParaRPr lang="en-GB" sz="1600" b="1">
            <a:solidFill>
              <a:schemeClr val="dk1"/>
            </a:solidFill>
            <a:latin typeface="Times New Roman" panose="02020603050405020304" pitchFamily="18" charset="0"/>
            <a:ea typeface="+mn-ea"/>
            <a:cs typeface="Times New Roman" panose="02020603050405020304" pitchFamily="18" charset="0"/>
          </a:endParaRPr>
        </a:p>
        <a:p>
          <a:pPr algn="l"/>
          <a:endParaRPr lang="en-GB" sz="1200" baseline="0">
            <a:latin typeface="Times New Roman" panose="02020603050405020304" pitchFamily="18" charset="0"/>
            <a:cs typeface="Times New Roman" panose="02020603050405020304" pitchFamily="18" charset="0"/>
          </a:endParaRPr>
        </a:p>
        <a:p>
          <a:pPr algn="l"/>
          <a:endParaRPr lang="en-GB" sz="12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596900</xdr:colOff>
      <xdr:row>3</xdr:row>
      <xdr:rowOff>114300</xdr:rowOff>
    </xdr:from>
    <xdr:to>
      <xdr:col>2</xdr:col>
      <xdr:colOff>1384300</xdr:colOff>
      <xdr:row>8</xdr:row>
      <xdr:rowOff>127000</xdr:rowOff>
    </xdr:to>
    <xdr:pic>
      <xdr:nvPicPr>
        <xdr:cNvPr id="3" name="Picture 2">
          <a:extLst>
            <a:ext uri="{FF2B5EF4-FFF2-40B4-BE49-F238E27FC236}">
              <a16:creationId xmlns:a16="http://schemas.microsoft.com/office/drawing/2014/main" id="{6CE17517-EAAB-9510-A64B-D02C51B88E3F}"/>
            </a:ext>
          </a:extLst>
        </xdr:cNvPr>
        <xdr:cNvPicPr>
          <a:picLocks noChangeAspect="1"/>
        </xdr:cNvPicPr>
      </xdr:nvPicPr>
      <xdr:blipFill>
        <a:blip xmlns:r="http://schemas.openxmlformats.org/officeDocument/2006/relationships" r:embed="rId1"/>
        <a:stretch>
          <a:fillRect/>
        </a:stretch>
      </xdr:blipFill>
      <xdr:spPr>
        <a:xfrm>
          <a:off x="596900" y="723900"/>
          <a:ext cx="2438400" cy="1028700"/>
        </a:xfrm>
        <a:prstGeom prst="rect">
          <a:avLst/>
        </a:prstGeom>
      </xdr:spPr>
    </xdr:pic>
    <xdr:clientData/>
  </xdr:twoCellAnchor>
  <xdr:twoCellAnchor editAs="oneCell">
    <xdr:from>
      <xdr:col>0</xdr:col>
      <xdr:colOff>607060</xdr:colOff>
      <xdr:row>12</xdr:row>
      <xdr:rowOff>9005</xdr:rowOff>
    </xdr:from>
    <xdr:to>
      <xdr:col>3</xdr:col>
      <xdr:colOff>231630</xdr:colOff>
      <xdr:row>17</xdr:row>
      <xdr:rowOff>21705</xdr:rowOff>
    </xdr:to>
    <xdr:pic>
      <xdr:nvPicPr>
        <xdr:cNvPr id="4" name="Picture 3">
          <a:extLst>
            <a:ext uri="{FF2B5EF4-FFF2-40B4-BE49-F238E27FC236}">
              <a16:creationId xmlns:a16="http://schemas.microsoft.com/office/drawing/2014/main" id="{547CC1D7-019F-E997-D355-04DDE9BA067B}"/>
            </a:ext>
          </a:extLst>
        </xdr:cNvPr>
        <xdr:cNvPicPr>
          <a:picLocks noChangeAspect="1"/>
        </xdr:cNvPicPr>
      </xdr:nvPicPr>
      <xdr:blipFill>
        <a:blip xmlns:r="http://schemas.openxmlformats.org/officeDocument/2006/relationships" r:embed="rId2"/>
        <a:stretch>
          <a:fillRect/>
        </a:stretch>
      </xdr:blipFill>
      <xdr:spPr>
        <a:xfrm>
          <a:off x="607060" y="2447405"/>
          <a:ext cx="3187700" cy="1028700"/>
        </a:xfrm>
        <a:prstGeom prst="rect">
          <a:avLst/>
        </a:prstGeom>
      </xdr:spPr>
    </xdr:pic>
    <xdr:clientData/>
  </xdr:twoCellAnchor>
  <xdr:twoCellAnchor editAs="oneCell">
    <xdr:from>
      <xdr:col>0</xdr:col>
      <xdr:colOff>651564</xdr:colOff>
      <xdr:row>19</xdr:row>
      <xdr:rowOff>5522</xdr:rowOff>
    </xdr:from>
    <xdr:to>
      <xdr:col>5</xdr:col>
      <xdr:colOff>1350616</xdr:colOff>
      <xdr:row>24</xdr:row>
      <xdr:rowOff>24296</xdr:rowOff>
    </xdr:to>
    <xdr:pic>
      <xdr:nvPicPr>
        <xdr:cNvPr id="6" name="Picture 5">
          <a:extLst>
            <a:ext uri="{FF2B5EF4-FFF2-40B4-BE49-F238E27FC236}">
              <a16:creationId xmlns:a16="http://schemas.microsoft.com/office/drawing/2014/main" id="{6E03B1A1-F03B-B779-42F1-9E55AB1388D0}"/>
            </a:ext>
          </a:extLst>
        </xdr:cNvPr>
        <xdr:cNvPicPr>
          <a:picLocks noChangeAspect="1"/>
        </xdr:cNvPicPr>
      </xdr:nvPicPr>
      <xdr:blipFill>
        <a:blip xmlns:r="http://schemas.openxmlformats.org/officeDocument/2006/relationships" r:embed="rId3"/>
        <a:stretch>
          <a:fillRect/>
        </a:stretch>
      </xdr:blipFill>
      <xdr:spPr>
        <a:xfrm>
          <a:off x="651564" y="3939761"/>
          <a:ext cx="6883400" cy="1054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368299</xdr:colOff>
      <xdr:row>1</xdr:row>
      <xdr:rowOff>76200</xdr:rowOff>
    </xdr:from>
    <xdr:to>
      <xdr:col>20</xdr:col>
      <xdr:colOff>25400</xdr:colOff>
      <xdr:row>26</xdr:row>
      <xdr:rowOff>25400</xdr:rowOff>
    </xdr:to>
    <xdr:sp macro="" textlink="">
      <xdr:nvSpPr>
        <xdr:cNvPr id="2" name="Rectangle 1">
          <a:extLst>
            <a:ext uri="{FF2B5EF4-FFF2-40B4-BE49-F238E27FC236}">
              <a16:creationId xmlns:a16="http://schemas.microsoft.com/office/drawing/2014/main" id="{7C493B43-0C5C-4C4C-B6B9-B65E1B024B0F}"/>
            </a:ext>
          </a:extLst>
        </xdr:cNvPr>
        <xdr:cNvSpPr/>
      </xdr:nvSpPr>
      <xdr:spPr>
        <a:xfrm>
          <a:off x="368299" y="279400"/>
          <a:ext cx="16903701" cy="5029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600" b="1">
              <a:latin typeface="Times New Roman" panose="02020603050405020304" pitchFamily="18" charset="0"/>
              <a:cs typeface="Times New Roman" panose="02020603050405020304" pitchFamily="18" charset="0"/>
            </a:rPr>
            <a:t>Statement</a:t>
          </a:r>
          <a:r>
            <a:rPr lang="en-GB" sz="1600" b="1" baseline="0">
              <a:latin typeface="Times New Roman" panose="02020603050405020304" pitchFamily="18" charset="0"/>
              <a:cs typeface="Times New Roman" panose="02020603050405020304" pitchFamily="18" charset="0"/>
            </a:rPr>
            <a:t> of Profit Before Tax(PBT):</a:t>
          </a:r>
        </a:p>
        <a:p>
          <a:pPr algn="l"/>
          <a:endParaRPr lang="en-GB" sz="1600" b="1" baseline="0">
            <a:latin typeface="Times New Roman" panose="02020603050405020304" pitchFamily="18" charset="0"/>
            <a:cs typeface="Times New Roman" panose="02020603050405020304" pitchFamily="18" charset="0"/>
          </a:endParaRPr>
        </a:p>
        <a:p>
          <a:pPr algn="l"/>
          <a:r>
            <a:rPr lang="en-GB" sz="1200" b="1" baseline="0">
              <a:latin typeface="Times New Roman" panose="02020603050405020304" pitchFamily="18" charset="0"/>
              <a:cs typeface="Times New Roman" panose="02020603050405020304" pitchFamily="18" charset="0"/>
            </a:rPr>
            <a:t>PBT = Net Sales - Variable Cost - Fixed Cost - Depreciation</a:t>
          </a: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r>
            <a:rPr lang="en-IN" sz="1200" b="0" i="0">
              <a:solidFill>
                <a:schemeClr val="dk1"/>
              </a:solidFill>
              <a:effectLst/>
              <a:latin typeface="Times New Roman" panose="02020603050405020304" pitchFamily="18" charset="0"/>
              <a:ea typeface="+mn-ea"/>
              <a:cs typeface="Times New Roman" panose="02020603050405020304" pitchFamily="18" charset="0"/>
            </a:rPr>
            <a:t>The company incurs losses in its first year; therefore it is liable to pay zero taxes. Also, the company is allowed to adjust its losses for two subsequent years for tax purposes. Hence profit before taxes (PBT) for second year will be reduced by losses of first year to (i.e. $ 1,197,000 – 532,000 = 665,000)</a:t>
          </a:r>
          <a:endParaRPr lang="en-GB" sz="1200" b="1" baseline="0">
            <a:latin typeface="Times New Roman" panose="02020603050405020304" pitchFamily="18" charset="0"/>
            <a:cs typeface="Times New Roman" panose="02020603050405020304" pitchFamily="18" charset="0"/>
          </a:endParaRPr>
        </a:p>
        <a:p>
          <a:pPr algn="l"/>
          <a:endParaRPr lang="en-GB" sz="12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504372</xdr:colOff>
      <xdr:row>5</xdr:row>
      <xdr:rowOff>144235</xdr:rowOff>
    </xdr:from>
    <xdr:to>
      <xdr:col>8</xdr:col>
      <xdr:colOff>517072</xdr:colOff>
      <xdr:row>18</xdr:row>
      <xdr:rowOff>3628</xdr:rowOff>
    </xdr:to>
    <xdr:pic>
      <xdr:nvPicPr>
        <xdr:cNvPr id="3" name="Picture 2">
          <a:extLst>
            <a:ext uri="{FF2B5EF4-FFF2-40B4-BE49-F238E27FC236}">
              <a16:creationId xmlns:a16="http://schemas.microsoft.com/office/drawing/2014/main" id="{DE5150B3-3C0B-1EA2-ECD5-843C313EB033}"/>
            </a:ext>
          </a:extLst>
        </xdr:cNvPr>
        <xdr:cNvPicPr>
          <a:picLocks noChangeAspect="1"/>
        </xdr:cNvPicPr>
      </xdr:nvPicPr>
      <xdr:blipFill>
        <a:blip xmlns:r="http://schemas.openxmlformats.org/officeDocument/2006/relationships" r:embed="rId1"/>
        <a:stretch>
          <a:fillRect/>
        </a:stretch>
      </xdr:blipFill>
      <xdr:spPr>
        <a:xfrm>
          <a:off x="504372" y="1164771"/>
          <a:ext cx="7088414" cy="25127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381001</xdr:colOff>
      <xdr:row>1</xdr:row>
      <xdr:rowOff>76200</xdr:rowOff>
    </xdr:from>
    <xdr:to>
      <xdr:col>10</xdr:col>
      <xdr:colOff>762001</xdr:colOff>
      <xdr:row>16</xdr:row>
      <xdr:rowOff>139700</xdr:rowOff>
    </xdr:to>
    <xdr:sp macro="" textlink="">
      <xdr:nvSpPr>
        <xdr:cNvPr id="2" name="Rectangle 1">
          <a:extLst>
            <a:ext uri="{FF2B5EF4-FFF2-40B4-BE49-F238E27FC236}">
              <a16:creationId xmlns:a16="http://schemas.microsoft.com/office/drawing/2014/main" id="{C8695895-4E84-C34E-93FA-50C63ADE1EE1}"/>
            </a:ext>
          </a:extLst>
        </xdr:cNvPr>
        <xdr:cNvSpPr/>
      </xdr:nvSpPr>
      <xdr:spPr>
        <a:xfrm>
          <a:off x="381001" y="279400"/>
          <a:ext cx="10058400" cy="3111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600" b="1">
              <a:latin typeface="Times New Roman" panose="02020603050405020304" pitchFamily="18" charset="0"/>
              <a:cs typeface="Times New Roman" panose="02020603050405020304" pitchFamily="18" charset="0"/>
            </a:rPr>
            <a:t>Statement</a:t>
          </a:r>
          <a:r>
            <a:rPr lang="en-GB" sz="1600" b="1" baseline="0">
              <a:latin typeface="Times New Roman" panose="02020603050405020304" pitchFamily="18" charset="0"/>
              <a:cs typeface="Times New Roman" panose="02020603050405020304" pitchFamily="18" charset="0"/>
            </a:rPr>
            <a:t> of Net Cash Inflow:</a:t>
          </a:r>
        </a:p>
        <a:p>
          <a:pPr algn="l"/>
          <a:endParaRPr lang="en-GB" sz="1600" b="1" baseline="0">
            <a:latin typeface="Times New Roman" panose="02020603050405020304" pitchFamily="18" charset="0"/>
            <a:cs typeface="Times New Roman" panose="02020603050405020304" pitchFamily="18" charset="0"/>
          </a:endParaRPr>
        </a:p>
        <a:p>
          <a:pPr algn="l"/>
          <a:r>
            <a:rPr lang="en-GB" sz="1200" b="0" baseline="0">
              <a:latin typeface="Times New Roman" panose="02020603050405020304" pitchFamily="18" charset="0"/>
              <a:cs typeface="Times New Roman" panose="02020603050405020304" pitchFamily="18" charset="0"/>
            </a:rPr>
            <a:t>As discussed previously, the company is liable to pay zero tax in the first year and can adjust its losses for two subsequent years for tax purposes.</a:t>
          </a:r>
        </a:p>
        <a:p>
          <a:pPr algn="l"/>
          <a:endParaRPr lang="en-GB" sz="1200" b="0" baseline="0">
            <a:latin typeface="Times New Roman" panose="02020603050405020304" pitchFamily="18" charset="0"/>
            <a:cs typeface="Times New Roman" panose="02020603050405020304" pitchFamily="18" charset="0"/>
          </a:endParaRPr>
        </a:p>
        <a:p>
          <a:pPr algn="l"/>
          <a:endParaRPr lang="en-GB" sz="1200" b="0" baseline="0">
            <a:latin typeface="Times New Roman" panose="02020603050405020304" pitchFamily="18" charset="0"/>
            <a:cs typeface="Times New Roman" panose="02020603050405020304" pitchFamily="18" charset="0"/>
          </a:endParaRPr>
        </a:p>
        <a:p>
          <a:pPr algn="l"/>
          <a:endParaRPr lang="en-GB" sz="1200" b="0" baseline="0">
            <a:latin typeface="Times New Roman" panose="02020603050405020304" pitchFamily="18" charset="0"/>
            <a:cs typeface="Times New Roman" panose="02020603050405020304" pitchFamily="18" charset="0"/>
          </a:endParaRPr>
        </a:p>
        <a:p>
          <a:pPr algn="l"/>
          <a:endParaRPr lang="en-GB" sz="1200" b="0" baseline="0">
            <a:latin typeface="Times New Roman" panose="02020603050405020304" pitchFamily="18" charset="0"/>
            <a:cs typeface="Times New Roman" panose="02020603050405020304" pitchFamily="18" charset="0"/>
          </a:endParaRPr>
        </a:p>
        <a:p>
          <a:pPr algn="l"/>
          <a:endParaRPr lang="en-GB" sz="1200" b="0" baseline="0">
            <a:latin typeface="Times New Roman" panose="02020603050405020304" pitchFamily="18" charset="0"/>
            <a:cs typeface="Times New Roman" panose="02020603050405020304" pitchFamily="18" charset="0"/>
          </a:endParaRPr>
        </a:p>
        <a:p>
          <a:pPr algn="l"/>
          <a:endParaRPr lang="en-GB" sz="1200" b="0" baseline="0">
            <a:latin typeface="Times New Roman" panose="02020603050405020304" pitchFamily="18" charset="0"/>
            <a:cs typeface="Times New Roman" panose="02020603050405020304" pitchFamily="18" charset="0"/>
          </a:endParaRPr>
        </a:p>
        <a:p>
          <a:pPr algn="l"/>
          <a:endParaRPr lang="en-GB" sz="1200" b="0" baseline="0">
            <a:latin typeface="Times New Roman" panose="02020603050405020304" pitchFamily="18" charset="0"/>
            <a:cs typeface="Times New Roman" panose="02020603050405020304" pitchFamily="18" charset="0"/>
          </a:endParaRPr>
        </a:p>
        <a:p>
          <a:pPr algn="l"/>
          <a:endParaRPr lang="en-GB" sz="1200" b="0" baseline="0">
            <a:latin typeface="Times New Roman" panose="02020603050405020304" pitchFamily="18" charset="0"/>
            <a:cs typeface="Times New Roman" panose="02020603050405020304" pitchFamily="18" charset="0"/>
          </a:endParaRPr>
        </a:p>
        <a:p>
          <a:pPr algn="l"/>
          <a:endParaRPr lang="en-GB" sz="1200" b="0" baseline="0">
            <a:latin typeface="Times New Roman" panose="02020603050405020304" pitchFamily="18" charset="0"/>
            <a:cs typeface="Times New Roman" panose="02020603050405020304" pitchFamily="18" charset="0"/>
          </a:endParaRPr>
        </a:p>
        <a:p>
          <a:pPr algn="l"/>
          <a:r>
            <a:rPr lang="en-GB" sz="1200" b="0" baseline="0">
              <a:latin typeface="Times New Roman" panose="02020603050405020304" pitchFamily="18" charset="0"/>
              <a:cs typeface="Times New Roman" panose="02020603050405020304" pitchFamily="18" charset="0"/>
            </a:rPr>
            <a:t>Here, PAT = PBT - Tax ; Cash Inflows = PAT + Depreciation</a:t>
          </a: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495157</xdr:colOff>
      <xdr:row>5</xdr:row>
      <xdr:rowOff>51086</xdr:rowOff>
    </xdr:from>
    <xdr:to>
      <xdr:col>6</xdr:col>
      <xdr:colOff>1303819</xdr:colOff>
      <xdr:row>11</xdr:row>
      <xdr:rowOff>100459</xdr:rowOff>
    </xdr:to>
    <xdr:pic>
      <xdr:nvPicPr>
        <xdr:cNvPr id="3" name="Picture 2">
          <a:extLst>
            <a:ext uri="{FF2B5EF4-FFF2-40B4-BE49-F238E27FC236}">
              <a16:creationId xmlns:a16="http://schemas.microsoft.com/office/drawing/2014/main" id="{6D1355B1-17F2-9246-DF67-B3352338F907}"/>
            </a:ext>
          </a:extLst>
        </xdr:cNvPr>
        <xdr:cNvPicPr>
          <a:picLocks noChangeAspect="1"/>
        </xdr:cNvPicPr>
      </xdr:nvPicPr>
      <xdr:blipFill>
        <a:blip xmlns:r="http://schemas.openxmlformats.org/officeDocument/2006/relationships" r:embed="rId1"/>
        <a:stretch>
          <a:fillRect/>
        </a:stretch>
      </xdr:blipFill>
      <xdr:spPr>
        <a:xfrm>
          <a:off x="495157" y="1067086"/>
          <a:ext cx="6371262" cy="126857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368300</xdr:colOff>
      <xdr:row>1</xdr:row>
      <xdr:rowOff>76201</xdr:rowOff>
    </xdr:from>
    <xdr:to>
      <xdr:col>11</xdr:col>
      <xdr:colOff>609600</xdr:colOff>
      <xdr:row>26</xdr:row>
      <xdr:rowOff>76201</xdr:rowOff>
    </xdr:to>
    <mc:AlternateContent xmlns:mc="http://schemas.openxmlformats.org/markup-compatibility/2006">
      <mc:Choice xmlns:a14="http://schemas.microsoft.com/office/drawing/2010/main" Requires="a14">
        <xdr:sp macro="" textlink="">
          <xdr:nvSpPr>
            <xdr:cNvPr id="2" name="Rectangle 1">
              <a:extLst>
                <a:ext uri="{FF2B5EF4-FFF2-40B4-BE49-F238E27FC236}">
                  <a16:creationId xmlns:a16="http://schemas.microsoft.com/office/drawing/2014/main" id="{78588268-5515-BF4C-841F-F71BD52D6329}"/>
                </a:ext>
              </a:extLst>
            </xdr:cNvPr>
            <xdr:cNvSpPr/>
          </xdr:nvSpPr>
          <xdr:spPr>
            <a:xfrm>
              <a:off x="368300" y="279401"/>
              <a:ext cx="10833100" cy="5080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600" b="1">
                  <a:latin typeface="Times New Roman" panose="02020603050405020304" pitchFamily="18" charset="0"/>
                  <a:cs typeface="Times New Roman" panose="02020603050405020304" pitchFamily="18" charset="0"/>
                </a:rPr>
                <a:t>Statement</a:t>
              </a:r>
              <a:r>
                <a:rPr lang="en-GB" sz="1600" b="1" baseline="0">
                  <a:latin typeface="Times New Roman" panose="02020603050405020304" pitchFamily="18" charset="0"/>
                  <a:cs typeface="Times New Roman" panose="02020603050405020304" pitchFamily="18" charset="0"/>
                </a:rPr>
                <a:t> for Calculation of Discounted Cash Flows:</a:t>
              </a: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r>
                <a:rPr lang="en-GB" sz="1200" b="0" baseline="0">
                  <a:latin typeface="Times New Roman" panose="02020603050405020304" pitchFamily="18" charset="0"/>
                  <a:cs typeface="Times New Roman" panose="02020603050405020304" pitchFamily="18" charset="0"/>
                </a:rPr>
                <a:t>Here, PV Factor = </a:t>
              </a:r>
              <a14:m>
                <m:oMath xmlns:m="http://schemas.openxmlformats.org/officeDocument/2006/math">
                  <m:f>
                    <m:fPr>
                      <m:ctrlPr>
                        <a:rPr lang="en-US" sz="1200" b="0" i="1" baseline="0">
                          <a:latin typeface="Cambria Math" panose="02040503050406030204" pitchFamily="18" charset="0"/>
                          <a:cs typeface="Times New Roman" panose="02020603050405020304" pitchFamily="18" charset="0"/>
                        </a:rPr>
                      </m:ctrlPr>
                    </m:fPr>
                    <m:num>
                      <m:r>
                        <a:rPr lang="en-US" sz="1200" b="0" i="1" baseline="0">
                          <a:latin typeface="Cambria Math" panose="02040503050406030204" pitchFamily="18" charset="0"/>
                          <a:cs typeface="Times New Roman" panose="02020603050405020304" pitchFamily="18" charset="0"/>
                        </a:rPr>
                        <m:t>1</m:t>
                      </m:r>
                    </m:num>
                    <m:den>
                      <m:sSup>
                        <m:sSupPr>
                          <m:ctrlPr>
                            <a:rPr lang="en-US" sz="1200" b="0" i="1" baseline="0">
                              <a:latin typeface="Cambria Math" panose="02040503050406030204" pitchFamily="18" charset="0"/>
                              <a:cs typeface="Times New Roman" panose="02020603050405020304" pitchFamily="18" charset="0"/>
                            </a:rPr>
                          </m:ctrlPr>
                        </m:sSupPr>
                        <m:e>
                          <m:d>
                            <m:dPr>
                              <m:ctrlPr>
                                <a:rPr lang="en-US" sz="1200" b="0" i="1" baseline="0">
                                  <a:latin typeface="Cambria Math" panose="02040503050406030204" pitchFamily="18" charset="0"/>
                                  <a:cs typeface="Times New Roman" panose="02020603050405020304" pitchFamily="18" charset="0"/>
                                </a:rPr>
                              </m:ctrlPr>
                            </m:dPr>
                            <m:e>
                              <m:r>
                                <a:rPr lang="en-US" sz="1200" b="0" i="1" baseline="0">
                                  <a:latin typeface="Cambria Math" panose="02040503050406030204" pitchFamily="18" charset="0"/>
                                  <a:cs typeface="Times New Roman" panose="02020603050405020304" pitchFamily="18" charset="0"/>
                                </a:rPr>
                                <m:t>1+</m:t>
                              </m:r>
                              <m:r>
                                <a:rPr lang="en-US" sz="1200" b="0" i="1" baseline="0">
                                  <a:latin typeface="Cambria Math" panose="02040503050406030204" pitchFamily="18" charset="0"/>
                                  <a:cs typeface="Times New Roman" panose="02020603050405020304" pitchFamily="18" charset="0"/>
                                </a:rPr>
                                <m:t>𝑟</m:t>
                              </m:r>
                            </m:e>
                          </m:d>
                        </m:e>
                        <m:sup>
                          <m:r>
                            <a:rPr lang="en-US" sz="1200" b="0" i="1" baseline="0">
                              <a:latin typeface="Cambria Math" panose="02040503050406030204" pitchFamily="18" charset="0"/>
                              <a:cs typeface="Times New Roman" panose="02020603050405020304" pitchFamily="18" charset="0"/>
                            </a:rPr>
                            <m:t>𝑛</m:t>
                          </m:r>
                        </m:sup>
                      </m:sSup>
                    </m:den>
                  </m:f>
                </m:oMath>
              </a14:m>
              <a:r>
                <a:rPr lang="en-US" sz="1200" b="0" baseline="0">
                  <a:latin typeface="Times New Roman" panose="02020603050405020304" pitchFamily="18" charset="0"/>
                  <a:cs typeface="Times New Roman" panose="02020603050405020304" pitchFamily="18" charset="0"/>
                </a:rPr>
                <a:t> , where r is the rate of interest(which is at 12%) and n is in terms of years.</a:t>
              </a:r>
            </a:p>
            <a:p>
              <a:pPr algn="l"/>
              <a:endParaRPr lang="en-US" sz="1200" b="0" baseline="0">
                <a:latin typeface="Times New Roman" panose="02020603050405020304" pitchFamily="18" charset="0"/>
                <a:cs typeface="Times New Roman" panose="02020603050405020304" pitchFamily="18" charset="0"/>
              </a:endParaRPr>
            </a:p>
            <a:p>
              <a:r>
                <a:rPr lang="en-IN" sz="1200" b="0" baseline="0">
                  <a:solidFill>
                    <a:schemeClr val="dk1"/>
                  </a:solidFill>
                  <a:latin typeface="Times New Roman" panose="02020603050405020304" pitchFamily="18" charset="0"/>
                  <a:ea typeface="+mn-ea"/>
                  <a:cs typeface="Times New Roman" panose="02020603050405020304" pitchFamily="18" charset="0"/>
                </a:rPr>
                <a:t>- At the end of year 3, additional Equipment purchased which caused cash outflow of $1,250,000</a:t>
              </a:r>
            </a:p>
            <a:p>
              <a:r>
                <a:rPr lang="en-IN" sz="1200" b="0" baseline="0">
                  <a:solidFill>
                    <a:schemeClr val="dk1"/>
                  </a:solidFill>
                  <a:latin typeface="Times New Roman" panose="02020603050405020304" pitchFamily="18" charset="0"/>
                  <a:ea typeface="+mn-ea"/>
                  <a:cs typeface="Times New Roman" panose="02020603050405020304" pitchFamily="18" charset="0"/>
                </a:rPr>
                <a:t>- At the end of year 8, initially invested amount against working capital get realized = $2,000,000</a:t>
              </a:r>
            </a:p>
            <a:p>
              <a:r>
                <a:rPr lang="en-IN" sz="1200" b="0" baseline="0">
                  <a:solidFill>
                    <a:schemeClr val="dk1"/>
                  </a:solidFill>
                  <a:latin typeface="Times New Roman" panose="02020603050405020304" pitchFamily="18" charset="0"/>
                  <a:ea typeface="+mn-ea"/>
                  <a:cs typeface="Times New Roman" panose="02020603050405020304" pitchFamily="18" charset="0"/>
                </a:rPr>
                <a:t>- At the end of year 8, the additional equipment gets sold at its salvage value = $125,000</a:t>
              </a:r>
            </a:p>
            <a:p>
              <a:r>
                <a:rPr lang="en-IN" sz="1200" b="0" baseline="0">
                  <a:solidFill>
                    <a:schemeClr val="dk1"/>
                  </a:solidFill>
                  <a:latin typeface="Times New Roman" panose="02020603050405020304" pitchFamily="18" charset="0"/>
                  <a:ea typeface="+mn-ea"/>
                  <a:cs typeface="Times New Roman" panose="02020603050405020304" pitchFamily="18" charset="0"/>
                </a:rPr>
                <a:t>- Total cash inflow for year 8 = $ (2000000 + 125000) = $2,125,000</a:t>
              </a:r>
            </a:p>
            <a:p>
              <a:pPr algn="l"/>
              <a:endParaRPr lang="en-US" sz="1200" b="0" baseline="0">
                <a:latin typeface="Times New Roman" panose="02020603050405020304" pitchFamily="18" charset="0"/>
                <a:cs typeface="Times New Roman" panose="02020603050405020304" pitchFamily="18" charset="0"/>
              </a:endParaRPr>
            </a:p>
            <a:p>
              <a:pPr algn="l"/>
              <a:endParaRPr lang="en-GB" sz="1200" b="0"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r>
                <a:rPr lang="en-GB" sz="1200" b="1" baseline="0">
                  <a:latin typeface="Times New Roman" panose="02020603050405020304" pitchFamily="18" charset="0"/>
                  <a:cs typeface="Times New Roman" panose="02020603050405020304" pitchFamily="18" charset="0"/>
                </a:rPr>
                <a:t>=</a:t>
              </a:r>
            </a:p>
          </xdr:txBody>
        </xdr:sp>
      </mc:Choice>
      <mc:Fallback>
        <xdr:sp macro="" textlink="">
          <xdr:nvSpPr>
            <xdr:cNvPr id="2" name="Rectangle 1">
              <a:extLst>
                <a:ext uri="{FF2B5EF4-FFF2-40B4-BE49-F238E27FC236}">
                  <a16:creationId xmlns:a16="http://schemas.microsoft.com/office/drawing/2014/main" id="{78588268-5515-BF4C-841F-F71BD52D6329}"/>
                </a:ext>
              </a:extLst>
            </xdr:cNvPr>
            <xdr:cNvSpPr/>
          </xdr:nvSpPr>
          <xdr:spPr>
            <a:xfrm>
              <a:off x="368300" y="279401"/>
              <a:ext cx="10833100" cy="5080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600" b="1">
                  <a:latin typeface="Times New Roman" panose="02020603050405020304" pitchFamily="18" charset="0"/>
                  <a:cs typeface="Times New Roman" panose="02020603050405020304" pitchFamily="18" charset="0"/>
                </a:rPr>
                <a:t>Statement</a:t>
              </a:r>
              <a:r>
                <a:rPr lang="en-GB" sz="1600" b="1" baseline="0">
                  <a:latin typeface="Times New Roman" panose="02020603050405020304" pitchFamily="18" charset="0"/>
                  <a:cs typeface="Times New Roman" panose="02020603050405020304" pitchFamily="18" charset="0"/>
                </a:rPr>
                <a:t> for Calculation of Discounted Cash Flows:</a:t>
              </a: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r>
                <a:rPr lang="en-GB" sz="1200" b="0" baseline="0">
                  <a:latin typeface="Times New Roman" panose="02020603050405020304" pitchFamily="18" charset="0"/>
                  <a:cs typeface="Times New Roman" panose="02020603050405020304" pitchFamily="18" charset="0"/>
                </a:rPr>
                <a:t>Here, PV Factor = </a:t>
              </a:r>
              <a:r>
                <a:rPr lang="en-US" sz="1200" b="0" i="0" baseline="0">
                  <a:latin typeface="Cambria Math" panose="02040503050406030204" pitchFamily="18" charset="0"/>
                  <a:cs typeface="Times New Roman" panose="02020603050405020304" pitchFamily="18" charset="0"/>
                </a:rPr>
                <a:t>1/(1+𝑟)^𝑛 </a:t>
              </a:r>
              <a:r>
                <a:rPr lang="en-US" sz="1200" b="0" baseline="0">
                  <a:latin typeface="Times New Roman" panose="02020603050405020304" pitchFamily="18" charset="0"/>
                  <a:cs typeface="Times New Roman" panose="02020603050405020304" pitchFamily="18" charset="0"/>
                </a:rPr>
                <a:t> , where r is the rate of interest(which is at 12%) and n is in terms of years.</a:t>
              </a:r>
            </a:p>
            <a:p>
              <a:pPr algn="l"/>
              <a:endParaRPr lang="en-US" sz="1200" b="0" baseline="0">
                <a:latin typeface="Times New Roman" panose="02020603050405020304" pitchFamily="18" charset="0"/>
                <a:cs typeface="Times New Roman" panose="02020603050405020304" pitchFamily="18" charset="0"/>
              </a:endParaRPr>
            </a:p>
            <a:p>
              <a:r>
                <a:rPr lang="en-IN" sz="1200" b="0" baseline="0">
                  <a:solidFill>
                    <a:schemeClr val="dk1"/>
                  </a:solidFill>
                  <a:latin typeface="Times New Roman" panose="02020603050405020304" pitchFamily="18" charset="0"/>
                  <a:ea typeface="+mn-ea"/>
                  <a:cs typeface="Times New Roman" panose="02020603050405020304" pitchFamily="18" charset="0"/>
                </a:rPr>
                <a:t>- At the end of year 3, additional Equipment purchased which caused cash outflow of $1,250,000</a:t>
              </a:r>
            </a:p>
            <a:p>
              <a:r>
                <a:rPr lang="en-IN" sz="1200" b="0" baseline="0">
                  <a:solidFill>
                    <a:schemeClr val="dk1"/>
                  </a:solidFill>
                  <a:latin typeface="Times New Roman" panose="02020603050405020304" pitchFamily="18" charset="0"/>
                  <a:ea typeface="+mn-ea"/>
                  <a:cs typeface="Times New Roman" panose="02020603050405020304" pitchFamily="18" charset="0"/>
                </a:rPr>
                <a:t>- At the end of year 8, initially invested amount against working capital get realized = $2,000,000</a:t>
              </a:r>
            </a:p>
            <a:p>
              <a:r>
                <a:rPr lang="en-IN" sz="1200" b="0" baseline="0">
                  <a:solidFill>
                    <a:schemeClr val="dk1"/>
                  </a:solidFill>
                  <a:latin typeface="Times New Roman" panose="02020603050405020304" pitchFamily="18" charset="0"/>
                  <a:ea typeface="+mn-ea"/>
                  <a:cs typeface="Times New Roman" panose="02020603050405020304" pitchFamily="18" charset="0"/>
                </a:rPr>
                <a:t>- At the end of year 8, the additional equipment gets sold at its salvage value = $125,000</a:t>
              </a:r>
            </a:p>
            <a:p>
              <a:r>
                <a:rPr lang="en-IN" sz="1200" b="0" baseline="0">
                  <a:solidFill>
                    <a:schemeClr val="dk1"/>
                  </a:solidFill>
                  <a:latin typeface="Times New Roman" panose="02020603050405020304" pitchFamily="18" charset="0"/>
                  <a:ea typeface="+mn-ea"/>
                  <a:cs typeface="Times New Roman" panose="02020603050405020304" pitchFamily="18" charset="0"/>
                </a:rPr>
                <a:t>- Total cash inflow for year 8 = $ (2000000 + 125000) = $2,125,000</a:t>
              </a:r>
            </a:p>
            <a:p>
              <a:pPr algn="l"/>
              <a:endParaRPr lang="en-US" sz="1200" b="0" baseline="0">
                <a:latin typeface="Times New Roman" panose="02020603050405020304" pitchFamily="18" charset="0"/>
                <a:cs typeface="Times New Roman" panose="02020603050405020304" pitchFamily="18" charset="0"/>
              </a:endParaRPr>
            </a:p>
            <a:p>
              <a:pPr algn="l"/>
              <a:endParaRPr lang="en-GB" sz="1200" b="0"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r>
                <a:rPr lang="en-GB" sz="1200" b="1" baseline="0">
                  <a:latin typeface="Times New Roman" panose="02020603050405020304" pitchFamily="18" charset="0"/>
                  <a:cs typeface="Times New Roman" panose="02020603050405020304" pitchFamily="18" charset="0"/>
                </a:rPr>
                <a:t>=</a:t>
              </a:r>
            </a:p>
          </xdr:txBody>
        </xdr:sp>
      </mc:Fallback>
    </mc:AlternateContent>
    <xdr:clientData/>
  </xdr:twoCellAnchor>
  <xdr:twoCellAnchor editAs="oneCell">
    <xdr:from>
      <xdr:col>0</xdr:col>
      <xdr:colOff>640442</xdr:colOff>
      <xdr:row>3</xdr:row>
      <xdr:rowOff>121558</xdr:rowOff>
    </xdr:from>
    <xdr:to>
      <xdr:col>5</xdr:col>
      <xdr:colOff>657678</xdr:colOff>
      <xdr:row>16</xdr:row>
      <xdr:rowOff>122465</xdr:rowOff>
    </xdr:to>
    <xdr:pic>
      <xdr:nvPicPr>
        <xdr:cNvPr id="3" name="Picture 2">
          <a:extLst>
            <a:ext uri="{FF2B5EF4-FFF2-40B4-BE49-F238E27FC236}">
              <a16:creationId xmlns:a16="http://schemas.microsoft.com/office/drawing/2014/main" id="{86BF8CEB-B4D2-FFF6-C74F-C212CBA26AAB}"/>
            </a:ext>
          </a:extLst>
        </xdr:cNvPr>
        <xdr:cNvPicPr>
          <a:picLocks noChangeAspect="1"/>
        </xdr:cNvPicPr>
      </xdr:nvPicPr>
      <xdr:blipFill>
        <a:blip xmlns:r="http://schemas.openxmlformats.org/officeDocument/2006/relationships" r:embed="rId1"/>
        <a:stretch>
          <a:fillRect/>
        </a:stretch>
      </xdr:blipFill>
      <xdr:spPr>
        <a:xfrm>
          <a:off x="640442" y="733879"/>
          <a:ext cx="4711700" cy="26543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381000</xdr:colOff>
      <xdr:row>1</xdr:row>
      <xdr:rowOff>76200</xdr:rowOff>
    </xdr:from>
    <xdr:to>
      <xdr:col>13</xdr:col>
      <xdr:colOff>355600</xdr:colOff>
      <xdr:row>26</xdr:row>
      <xdr:rowOff>76200</xdr:rowOff>
    </xdr:to>
    <xdr:sp macro="" textlink="">
      <xdr:nvSpPr>
        <xdr:cNvPr id="2" name="Rectangle 1">
          <a:extLst>
            <a:ext uri="{FF2B5EF4-FFF2-40B4-BE49-F238E27FC236}">
              <a16:creationId xmlns:a16="http://schemas.microsoft.com/office/drawing/2014/main" id="{A125A104-A0E2-B04F-9F7A-7025CA959C06}"/>
            </a:ext>
          </a:extLst>
        </xdr:cNvPr>
        <xdr:cNvSpPr/>
      </xdr:nvSpPr>
      <xdr:spPr>
        <a:xfrm>
          <a:off x="381000" y="284397"/>
          <a:ext cx="12050010" cy="520491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600" b="1" baseline="0">
              <a:latin typeface="Times New Roman" panose="02020603050405020304" pitchFamily="18" charset="0"/>
              <a:cs typeface="Times New Roman" panose="02020603050405020304" pitchFamily="18" charset="0"/>
            </a:rPr>
            <a:t>NPV Calculation:</a:t>
          </a:r>
        </a:p>
        <a:p>
          <a:pPr algn="l"/>
          <a:endParaRPr lang="en-GB" sz="1600" b="1" baseline="0">
            <a:latin typeface="Times New Roman" panose="02020603050405020304" pitchFamily="18" charset="0"/>
            <a:cs typeface="Times New Roman" panose="02020603050405020304" pitchFamily="18" charset="0"/>
          </a:endParaRPr>
        </a:p>
        <a:p>
          <a:pPr algn="l"/>
          <a:r>
            <a:rPr lang="en-GB" sz="1200" b="1" baseline="0">
              <a:latin typeface="Times New Roman" panose="02020603050405020304" pitchFamily="18" charset="0"/>
              <a:cs typeface="Times New Roman" panose="02020603050405020304" pitchFamily="18" charset="0"/>
            </a:rPr>
            <a:t>NPV = Trade Discount Cash Inflows - Initial Cash Outflows</a:t>
          </a: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r>
            <a:rPr lang="en-IN" sz="1200" b="0" i="0">
              <a:solidFill>
                <a:schemeClr val="dk1"/>
              </a:solidFill>
              <a:effectLst/>
              <a:latin typeface="Times New Roman" panose="02020603050405020304" pitchFamily="18" charset="0"/>
              <a:ea typeface="+mn-ea"/>
              <a:cs typeface="Times New Roman" panose="02020603050405020304" pitchFamily="18" charset="0"/>
            </a:rPr>
            <a:t>- NPV = Trade Discount Cash Inflows – Initial Cash Outflows</a:t>
          </a:r>
        </a:p>
        <a:p>
          <a:r>
            <a:rPr lang="en-IN" sz="1200" b="0" i="0">
              <a:solidFill>
                <a:schemeClr val="dk1"/>
              </a:solidFill>
              <a:effectLst/>
              <a:latin typeface="Times New Roman" panose="02020603050405020304" pitchFamily="18" charset="0"/>
              <a:ea typeface="+mn-ea"/>
              <a:cs typeface="Times New Roman" panose="02020603050405020304" pitchFamily="18" charset="0"/>
            </a:rPr>
            <a:t>- NPV = $ (27,553,937 – 17,000,000)</a:t>
          </a:r>
        </a:p>
        <a:p>
          <a:r>
            <a:rPr lang="en-IN" sz="1200" b="0" i="0">
              <a:solidFill>
                <a:schemeClr val="dk1"/>
              </a:solidFill>
              <a:effectLst/>
              <a:latin typeface="Times New Roman" panose="02020603050405020304" pitchFamily="18" charset="0"/>
              <a:ea typeface="+mn-ea"/>
              <a:cs typeface="Times New Roman" panose="02020603050405020304" pitchFamily="18" charset="0"/>
            </a:rPr>
            <a:t>- NPV =</a:t>
          </a:r>
          <a:r>
            <a:rPr lang="en-IN" sz="1200" b="1" i="0">
              <a:solidFill>
                <a:schemeClr val="dk1"/>
              </a:solidFill>
              <a:effectLst/>
              <a:latin typeface="Times New Roman" panose="02020603050405020304" pitchFamily="18" charset="0"/>
              <a:ea typeface="+mn-ea"/>
              <a:cs typeface="Times New Roman" panose="02020603050405020304" pitchFamily="18" charset="0"/>
            </a:rPr>
            <a:t> $10,553,937</a:t>
          </a:r>
        </a:p>
        <a:p>
          <a:endParaRPr lang="en-IN" sz="1200" b="1" i="0">
            <a:solidFill>
              <a:schemeClr val="dk1"/>
            </a:solidFill>
            <a:effectLst/>
            <a:latin typeface="Times New Roman" panose="02020603050405020304" pitchFamily="18" charset="0"/>
            <a:ea typeface="+mn-ea"/>
            <a:cs typeface="Times New Roman" panose="02020603050405020304" pitchFamily="18" charset="0"/>
          </a:endParaRPr>
        </a:p>
        <a:p>
          <a:r>
            <a:rPr lang="en-IN" sz="1200" b="1" i="0">
              <a:solidFill>
                <a:schemeClr val="dk1"/>
              </a:solidFill>
              <a:effectLst/>
              <a:latin typeface="Times New Roman" panose="02020603050405020304" pitchFamily="18" charset="0"/>
              <a:ea typeface="+mn-ea"/>
              <a:cs typeface="Times New Roman" panose="02020603050405020304" pitchFamily="18" charset="0"/>
            </a:rPr>
            <a:t>Advice:</a:t>
          </a:r>
        </a:p>
        <a:p>
          <a:r>
            <a:rPr lang="en-IN" sz="1200" b="0" i="0">
              <a:solidFill>
                <a:schemeClr val="dk1"/>
              </a:solidFill>
              <a:effectLst/>
              <a:latin typeface="Times New Roman" panose="02020603050405020304" pitchFamily="18" charset="0"/>
              <a:ea typeface="+mn-ea"/>
              <a:cs typeface="Times New Roman" panose="02020603050405020304" pitchFamily="18" charset="0"/>
            </a:rPr>
            <a:t>Project Manager, after studying the costs and benefits associated with the project concluded that since NPV (Net Present Value) is positive and high, Tesla should accept the project on the basis of Economic Feasibility Analysis.</a:t>
          </a:r>
        </a:p>
        <a:p>
          <a:r>
            <a:rPr lang="en-IN" sz="1200" b="0" i="0">
              <a:solidFill>
                <a:schemeClr val="dk1"/>
              </a:solidFill>
              <a:effectLst/>
              <a:latin typeface="Times New Roman" panose="02020603050405020304" pitchFamily="18" charset="0"/>
              <a:ea typeface="+mn-ea"/>
              <a:cs typeface="Times New Roman" panose="02020603050405020304" pitchFamily="18" charset="0"/>
            </a:rPr>
            <a:t>However, if the NPV of the project comes out to be negative (-ve) and the final verdict of the</a:t>
          </a:r>
          <a:r>
            <a:rPr lang="en-IN" sz="1200" b="0" i="0" baseline="0">
              <a:solidFill>
                <a:schemeClr val="dk1"/>
              </a:solidFill>
              <a:effectLst/>
              <a:latin typeface="Times New Roman" panose="02020603050405020304" pitchFamily="18" charset="0"/>
              <a:ea typeface="+mn-ea"/>
              <a:cs typeface="Times New Roman" panose="02020603050405020304" pitchFamily="18" charset="0"/>
            </a:rPr>
            <a:t> Project Manager</a:t>
          </a:r>
          <a:r>
            <a:rPr lang="en-IN" sz="1200" b="0" i="0">
              <a:solidFill>
                <a:schemeClr val="dk1"/>
              </a:solidFill>
              <a:effectLst/>
              <a:latin typeface="Times New Roman" panose="02020603050405020304" pitchFamily="18" charset="0"/>
              <a:ea typeface="+mn-ea"/>
              <a:cs typeface="Times New Roman" panose="02020603050405020304" pitchFamily="18" charset="0"/>
            </a:rPr>
            <a:t> suggests to drop the project and should not produce the solar products, then the loss incurred by the company is limited to the salary of project manager and other basic costs. But the valuable resources and time are saved and the company can consider carrying some other profitable project.</a:t>
          </a:r>
        </a:p>
        <a:p>
          <a:endParaRPr lang="en-IN" sz="1200" b="0" i="0">
            <a:solidFill>
              <a:schemeClr val="dk1"/>
            </a:solidFill>
            <a:effectLst/>
            <a:latin typeface="Times New Roman" panose="02020603050405020304" pitchFamily="18" charset="0"/>
            <a:ea typeface="+mn-ea"/>
            <a:cs typeface="Times New Roman" panose="02020603050405020304" pitchFamily="18" charset="0"/>
          </a:endParaRPr>
        </a:p>
        <a:p>
          <a:r>
            <a:rPr lang="en-IN" sz="1200" b="1" i="0">
              <a:solidFill>
                <a:schemeClr val="dk1"/>
              </a:solidFill>
              <a:effectLst/>
              <a:latin typeface="Times New Roman" panose="02020603050405020304" pitchFamily="18" charset="0"/>
              <a:ea typeface="+mn-ea"/>
              <a:cs typeface="Times New Roman" panose="02020603050405020304" pitchFamily="18" charset="0"/>
            </a:rPr>
            <a:t>Conclusion:</a:t>
          </a:r>
        </a:p>
        <a:p>
          <a:r>
            <a:rPr lang="en-IN" sz="1200" b="0" i="0">
              <a:solidFill>
                <a:schemeClr val="dk1"/>
              </a:solidFill>
              <a:effectLst/>
              <a:latin typeface="Times New Roman" panose="02020603050405020304" pitchFamily="18" charset="0"/>
              <a:ea typeface="+mn-ea"/>
              <a:cs typeface="Times New Roman" panose="02020603050405020304" pitchFamily="18" charset="0"/>
            </a:rPr>
            <a:t>The feasibility study is the most important test that every entity should perform in advance while undertaking a new project. It gives a clear picture of the proposed project and helps the management to choose the best out of various alternatives available by providing valid reasons to accept one and reject other(s). Feasibility analysis enhances the rate of success by saving an entity’s resources, time and money.</a:t>
          </a:r>
        </a:p>
        <a:p>
          <a:r>
            <a:rPr lang="en-IN" sz="1200" b="0" i="0">
              <a:solidFill>
                <a:schemeClr val="dk1"/>
              </a:solidFill>
              <a:effectLst/>
              <a:latin typeface="Times New Roman" panose="02020603050405020304" pitchFamily="18" charset="0"/>
              <a:ea typeface="+mn-ea"/>
              <a:cs typeface="Times New Roman" panose="02020603050405020304" pitchFamily="18" charset="0"/>
            </a:rPr>
            <a:t>As we have discussed in the article feasibility study is not limited to businesses but has broad dynamics and used everywhere. For example, an automobile prototype is a tool for the feasibility study, an experiment on rats to develop a new medicine is a procedure of feasibility analysis, checking the configuration and features before purchasing a laptop resembles feasibility tests.</a:t>
          </a:r>
        </a:p>
        <a:p>
          <a:endParaRPr lang="en-IN" sz="1200" b="1" i="0">
            <a:solidFill>
              <a:schemeClr val="dk1"/>
            </a:solidFill>
            <a:effectLst/>
            <a:latin typeface="Times New Roman" panose="02020603050405020304" pitchFamily="18" charset="0"/>
            <a:ea typeface="+mn-ea"/>
            <a:cs typeface="Times New Roman" panose="02020603050405020304" pitchFamily="18" charset="0"/>
          </a:endParaRPr>
        </a:p>
        <a:p>
          <a:endParaRPr lang="en-IN" sz="1200" b="0" i="0">
            <a:solidFill>
              <a:schemeClr val="dk1"/>
            </a:solidFill>
            <a:effectLst/>
            <a:latin typeface="Times New Roman" panose="02020603050405020304" pitchFamily="18" charset="0"/>
            <a:ea typeface="+mn-ea"/>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US" sz="1200" b="0" baseline="0">
            <a:latin typeface="Times New Roman" panose="02020603050405020304" pitchFamily="18" charset="0"/>
            <a:cs typeface="Times New Roman" panose="02020603050405020304" pitchFamily="18" charset="0"/>
          </a:endParaRPr>
        </a:p>
        <a:p>
          <a:pPr algn="l"/>
          <a:endParaRPr lang="en-GB" sz="1200" b="0" baseline="0">
            <a:latin typeface="Times New Roman" panose="02020603050405020304" pitchFamily="18" charset="0"/>
            <a:cs typeface="Times New Roman" panose="02020603050405020304" pitchFamily="18" charset="0"/>
          </a:endParaRPr>
        </a:p>
        <a:p>
          <a:pPr algn="l"/>
          <a:endParaRPr lang="en-GB" sz="16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a:p>
          <a:pPr algn="l"/>
          <a:endParaRPr lang="en-GB" sz="1200" b="1" baseline="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510781</xdr:colOff>
      <xdr:row>5</xdr:row>
      <xdr:rowOff>38378</xdr:rowOff>
    </xdr:from>
    <xdr:to>
      <xdr:col>2</xdr:col>
      <xdr:colOff>1781708</xdr:colOff>
      <xdr:row>9</xdr:row>
      <xdr:rowOff>48112</xdr:rowOff>
    </xdr:to>
    <xdr:pic>
      <xdr:nvPicPr>
        <xdr:cNvPr id="3" name="Picture 2">
          <a:extLst>
            <a:ext uri="{FF2B5EF4-FFF2-40B4-BE49-F238E27FC236}">
              <a16:creationId xmlns:a16="http://schemas.microsoft.com/office/drawing/2014/main" id="{234B4B5E-C2FE-EEB4-D65C-AAB4FBF290DF}"/>
            </a:ext>
          </a:extLst>
        </xdr:cNvPr>
        <xdr:cNvPicPr>
          <a:picLocks noChangeAspect="1"/>
        </xdr:cNvPicPr>
      </xdr:nvPicPr>
      <xdr:blipFill>
        <a:blip xmlns:r="http://schemas.openxmlformats.org/officeDocument/2006/relationships" r:embed="rId1"/>
        <a:stretch>
          <a:fillRect/>
        </a:stretch>
      </xdr:blipFill>
      <xdr:spPr>
        <a:xfrm>
          <a:off x="510781" y="1058086"/>
          <a:ext cx="2921000" cy="825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42292F-CD4E-BA45-9C9B-310432AD54F7}" name="Table3" displayName="Table3" ref="C36:D40" headerRowCount="0" totalsRowShown="0" headerRowDxfId="8" dataDxfId="7">
  <tableColumns count="2">
    <tableColumn id="1" xr3:uid="{7F740139-1703-764E-98CC-2C2748C9CBA5}" name="Column1" dataDxfId="10"/>
    <tableColumn id="2" xr3:uid="{A668BB9A-5CE3-714D-9E08-928D41ABFE1F}" name="Column2" dataDxfId="9"/>
  </tableColumns>
  <tableStyleInfo name="TableStyleLight2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474B77-5FF1-DD46-A255-5AA10793F883}" name="Table4" displayName="Table4" ref="F36:G40" headerRowCount="0" totalsRowShown="0">
  <tableColumns count="2">
    <tableColumn id="1" xr3:uid="{67338481-D899-CD4E-871A-9101F057EB81}" name="Column1"/>
    <tableColumn id="2" xr3:uid="{23EE2E51-D346-E049-8F3F-0FD5D4169679}" name="Column2" dataDxfId="6"/>
  </tableColumns>
  <tableStyleInfo name="TableStyleLight2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D896D88-EC9E-4140-A68F-8EA6977F3F41}" name="Table5" displayName="Table5" ref="C43:F46" headerRowCount="0" totalsRowShown="0" headerRowDxfId="1" dataDxfId="0">
  <tableColumns count="4">
    <tableColumn id="1" xr3:uid="{519F2193-93F5-1940-A0AC-C5A533C5777A}" name="Column1" dataDxfId="5"/>
    <tableColumn id="2" xr3:uid="{A5E1823D-3E60-DC41-B7A0-F11FD8B99CCD}" name="Column2" dataDxfId="4"/>
    <tableColumn id="3" xr3:uid="{6FD88B12-CAB6-D242-B1E6-688F489DB198}" name="Column3" dataDxfId="3"/>
    <tableColumn id="4" xr3:uid="{10724070-A9CC-AF46-8A6B-2FDB00E0DC42}" name="Column4" dataDxfId="2"/>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2B304-67E8-B64F-9320-4B48F64DDF99}">
  <dimension ref="A1"/>
  <sheetViews>
    <sheetView zoomScale="111" workbookViewId="0">
      <selection activeCell="F36" sqref="F36"/>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1D69-516C-884E-9816-0D2F865144B9}">
  <dimension ref="A1"/>
  <sheetViews>
    <sheetView zoomScale="150" workbookViewId="0">
      <selection activeCell="H16" sqref="H16"/>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2C3F-5B5C-1B4B-AE0B-4AA8A7FCAD02}">
  <dimension ref="C36:G46"/>
  <sheetViews>
    <sheetView workbookViewId="0">
      <selection activeCell="A37" sqref="A37"/>
    </sheetView>
  </sheetViews>
  <sheetFormatPr baseColWidth="10" defaultRowHeight="16" x14ac:dyDescent="0.2"/>
  <cols>
    <col min="3" max="3" width="25.1640625" customWidth="1"/>
    <col min="4" max="4" width="13.1640625" customWidth="1"/>
    <col min="5" max="5" width="21" customWidth="1"/>
    <col min="6" max="6" width="30.83203125" customWidth="1"/>
  </cols>
  <sheetData>
    <row r="36" spans="3:7" x14ac:dyDescent="0.2">
      <c r="C36" s="2" t="s">
        <v>3</v>
      </c>
      <c r="D36" s="2" t="s">
        <v>4</v>
      </c>
      <c r="F36" s="1" t="s">
        <v>5</v>
      </c>
      <c r="G36" s="4">
        <v>17500000</v>
      </c>
    </row>
    <row r="37" spans="3:7" x14ac:dyDescent="0.2">
      <c r="C37" s="1" t="s">
        <v>5</v>
      </c>
      <c r="D37" s="3">
        <v>17500000</v>
      </c>
      <c r="F37" t="s">
        <v>9</v>
      </c>
      <c r="G37" s="5">
        <v>8</v>
      </c>
    </row>
    <row r="38" spans="3:7" x14ac:dyDescent="0.2">
      <c r="C38" s="1" t="s">
        <v>6</v>
      </c>
      <c r="D38" s="3">
        <v>-2500000</v>
      </c>
      <c r="F38" t="s">
        <v>10</v>
      </c>
      <c r="G38" s="4">
        <v>1250000</v>
      </c>
    </row>
    <row r="39" spans="3:7" x14ac:dyDescent="0.2">
      <c r="C39" s="1" t="s">
        <v>7</v>
      </c>
      <c r="D39" s="3">
        <v>2000000</v>
      </c>
      <c r="F39" t="s">
        <v>11</v>
      </c>
      <c r="G39" s="5">
        <v>5</v>
      </c>
    </row>
    <row r="40" spans="3:7" x14ac:dyDescent="0.2">
      <c r="C40" s="1" t="s">
        <v>8</v>
      </c>
      <c r="D40" s="3">
        <v>17000000</v>
      </c>
      <c r="F40" t="s">
        <v>12</v>
      </c>
      <c r="G40" s="4">
        <v>125000</v>
      </c>
    </row>
    <row r="41" spans="3:7" x14ac:dyDescent="0.2">
      <c r="G41" s="5"/>
    </row>
    <row r="43" spans="3:7" ht="34" x14ac:dyDescent="0.2">
      <c r="C43" s="2" t="s">
        <v>3</v>
      </c>
      <c r="D43" s="2" t="s">
        <v>0</v>
      </c>
      <c r="E43" s="6" t="s">
        <v>13</v>
      </c>
      <c r="F43" s="2" t="s">
        <v>14</v>
      </c>
    </row>
    <row r="44" spans="3:7" x14ac:dyDescent="0.2">
      <c r="C44" s="1" t="s">
        <v>15</v>
      </c>
      <c r="D44" s="1" t="s">
        <v>17</v>
      </c>
      <c r="E44" s="1" t="s">
        <v>19</v>
      </c>
      <c r="F44" s="1">
        <f xml:space="preserve"> 17500000/8</f>
        <v>2187500</v>
      </c>
    </row>
    <row r="45" spans="3:7" x14ac:dyDescent="0.2">
      <c r="C45" s="1" t="s">
        <v>16</v>
      </c>
      <c r="D45" s="7" t="s">
        <v>18</v>
      </c>
      <c r="E45" s="1" t="s">
        <v>20</v>
      </c>
      <c r="F45" s="1">
        <f>(1250000-125000)/5</f>
        <v>225000</v>
      </c>
    </row>
    <row r="46" spans="3:7" x14ac:dyDescent="0.2">
      <c r="C46" s="1"/>
      <c r="D46" s="1" t="s">
        <v>21</v>
      </c>
      <c r="E46" s="7" t="s">
        <v>18</v>
      </c>
      <c r="F46" s="1">
        <f>SUM(F44:F45)</f>
        <v>2412500</v>
      </c>
    </row>
  </sheetData>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B505D-8165-D348-AA81-77E395B48BFB}">
  <dimension ref="B30:I38"/>
  <sheetViews>
    <sheetView workbookViewId="0">
      <selection activeCell="G56" sqref="G56"/>
    </sheetView>
  </sheetViews>
  <sheetFormatPr baseColWidth="10" defaultRowHeight="16" x14ac:dyDescent="0.2"/>
  <cols>
    <col min="3" max="3" width="12.6640625" customWidth="1"/>
    <col min="6" max="6" width="14.83203125" customWidth="1"/>
    <col min="8" max="8" width="11.5" customWidth="1"/>
  </cols>
  <sheetData>
    <row r="30" spans="2:9" ht="51" x14ac:dyDescent="0.2">
      <c r="B30" s="8" t="s">
        <v>0</v>
      </c>
      <c r="C30" s="8" t="s">
        <v>22</v>
      </c>
      <c r="D30" s="8" t="s">
        <v>23</v>
      </c>
      <c r="E30" s="8" t="s">
        <v>24</v>
      </c>
      <c r="F30" s="9" t="s">
        <v>25</v>
      </c>
      <c r="G30" s="8" t="s">
        <v>26</v>
      </c>
      <c r="H30" s="8" t="s">
        <v>27</v>
      </c>
      <c r="I30" s="8" t="s">
        <v>28</v>
      </c>
    </row>
    <row r="31" spans="2:9" x14ac:dyDescent="0.2">
      <c r="B31" s="10">
        <v>1</v>
      </c>
      <c r="C31" s="11">
        <v>72000</v>
      </c>
      <c r="D31" s="10">
        <v>120</v>
      </c>
      <c r="E31" s="10">
        <f>C31*D31</f>
        <v>8640000</v>
      </c>
      <c r="F31" s="10">
        <f>E31*0.6</f>
        <v>5184000</v>
      </c>
      <c r="G31" s="11">
        <v>1800000</v>
      </c>
      <c r="H31" s="12">
        <f xml:space="preserve"> 17500000/8</f>
        <v>2187500</v>
      </c>
      <c r="I31" s="11">
        <f>E31-G31-H31-F31</f>
        <v>-531500</v>
      </c>
    </row>
    <row r="32" spans="2:9" x14ac:dyDescent="0.2">
      <c r="B32" s="10">
        <v>2</v>
      </c>
      <c r="C32" s="11">
        <v>108000</v>
      </c>
      <c r="D32" s="10">
        <v>120</v>
      </c>
      <c r="E32" s="10">
        <f t="shared" ref="E32:E38" si="0">C32*D32</f>
        <v>12960000</v>
      </c>
      <c r="F32" s="10">
        <f t="shared" ref="F32:F38" si="1">E32*0.6</f>
        <v>7776000</v>
      </c>
      <c r="G32" s="11">
        <v>1800000</v>
      </c>
      <c r="H32" s="12">
        <f t="shared" ref="H32:H33" si="2" xml:space="preserve"> 17500000/8</f>
        <v>2187500</v>
      </c>
      <c r="I32" s="11">
        <f t="shared" ref="I32:I38" si="3">E32-G32-H32-F32</f>
        <v>1196500</v>
      </c>
    </row>
    <row r="33" spans="2:9" x14ac:dyDescent="0.2">
      <c r="B33" s="10">
        <v>3</v>
      </c>
      <c r="C33" s="11">
        <v>260000</v>
      </c>
      <c r="D33" s="10">
        <v>120</v>
      </c>
      <c r="E33" s="10">
        <f t="shared" si="0"/>
        <v>31200000</v>
      </c>
      <c r="F33" s="10">
        <f t="shared" si="1"/>
        <v>18720000</v>
      </c>
      <c r="G33" s="11">
        <v>1800000</v>
      </c>
      <c r="H33" s="12">
        <f t="shared" si="2"/>
        <v>2187500</v>
      </c>
      <c r="I33" s="11">
        <f t="shared" si="3"/>
        <v>8492500</v>
      </c>
    </row>
    <row r="34" spans="2:9" x14ac:dyDescent="0.2">
      <c r="B34" s="10">
        <v>4</v>
      </c>
      <c r="C34" s="11">
        <v>270000</v>
      </c>
      <c r="D34" s="10">
        <v>120</v>
      </c>
      <c r="E34" s="10">
        <f t="shared" si="0"/>
        <v>32400000</v>
      </c>
      <c r="F34" s="10">
        <f t="shared" si="1"/>
        <v>19440000</v>
      </c>
      <c r="G34" s="11">
        <v>1800000</v>
      </c>
      <c r="H34" s="12">
        <f>'Initial Cash Outflow'!$F$46</f>
        <v>2412500</v>
      </c>
      <c r="I34" s="11">
        <f t="shared" si="3"/>
        <v>8747500</v>
      </c>
    </row>
    <row r="35" spans="2:9" x14ac:dyDescent="0.2">
      <c r="B35" s="10">
        <v>5</v>
      </c>
      <c r="C35" s="11">
        <v>270000</v>
      </c>
      <c r="D35" s="10">
        <v>120</v>
      </c>
      <c r="E35" s="10">
        <f t="shared" si="0"/>
        <v>32400000</v>
      </c>
      <c r="F35" s="10">
        <f t="shared" si="1"/>
        <v>19440000</v>
      </c>
      <c r="G35" s="11">
        <v>1800000</v>
      </c>
      <c r="H35" s="12">
        <f>'Initial Cash Outflow'!$F$46</f>
        <v>2412500</v>
      </c>
      <c r="I35" s="11">
        <f t="shared" si="3"/>
        <v>8747500</v>
      </c>
    </row>
    <row r="36" spans="2:9" x14ac:dyDescent="0.2">
      <c r="B36" s="10">
        <v>6</v>
      </c>
      <c r="C36" s="11">
        <v>180000</v>
      </c>
      <c r="D36" s="10">
        <v>120</v>
      </c>
      <c r="E36" s="10">
        <f t="shared" si="0"/>
        <v>21600000</v>
      </c>
      <c r="F36" s="10">
        <f t="shared" si="1"/>
        <v>12960000</v>
      </c>
      <c r="G36" s="11">
        <v>1800000</v>
      </c>
      <c r="H36" s="12">
        <f>'Initial Cash Outflow'!$F$46</f>
        <v>2412500</v>
      </c>
      <c r="I36" s="11">
        <f t="shared" si="3"/>
        <v>4427500</v>
      </c>
    </row>
    <row r="37" spans="2:9" x14ac:dyDescent="0.2">
      <c r="B37" s="10">
        <v>7</v>
      </c>
      <c r="C37" s="11">
        <v>180000</v>
      </c>
      <c r="D37" s="10">
        <v>120</v>
      </c>
      <c r="E37" s="10">
        <f t="shared" si="0"/>
        <v>21600000</v>
      </c>
      <c r="F37" s="10">
        <f t="shared" si="1"/>
        <v>12960000</v>
      </c>
      <c r="G37" s="11">
        <v>1800000</v>
      </c>
      <c r="H37" s="12">
        <f>'Initial Cash Outflow'!$F$46</f>
        <v>2412500</v>
      </c>
      <c r="I37" s="11">
        <f t="shared" si="3"/>
        <v>4427500</v>
      </c>
    </row>
    <row r="38" spans="2:9" x14ac:dyDescent="0.2">
      <c r="B38" s="10">
        <v>8</v>
      </c>
      <c r="C38" s="11">
        <v>180000</v>
      </c>
      <c r="D38" s="10">
        <v>120</v>
      </c>
      <c r="E38" s="10">
        <f t="shared" si="0"/>
        <v>21600000</v>
      </c>
      <c r="F38" s="10">
        <f t="shared" si="1"/>
        <v>12960000</v>
      </c>
      <c r="G38" s="11">
        <v>1800000</v>
      </c>
      <c r="H38" s="12">
        <f>'Initial Cash Outflow'!$F$46</f>
        <v>2412500</v>
      </c>
      <c r="I38" s="11">
        <f t="shared" si="3"/>
        <v>4427500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B9B27-99E6-9744-B5CC-F983E3DD2C02}">
  <dimension ref="B20:G25"/>
  <sheetViews>
    <sheetView workbookViewId="0">
      <selection activeCell="H20" sqref="H20"/>
    </sheetView>
  </sheetViews>
  <sheetFormatPr baseColWidth="10" defaultRowHeight="16" x14ac:dyDescent="0.2"/>
  <cols>
    <col min="4" max="4" width="12.33203125" customWidth="1"/>
    <col min="5" max="5" width="17.33203125" customWidth="1"/>
    <col min="7" max="7" width="19.5" customWidth="1"/>
    <col min="8" max="8" width="12.83203125" customWidth="1"/>
  </cols>
  <sheetData>
    <row r="20" spans="2:7" ht="34" x14ac:dyDescent="0.2">
      <c r="B20" s="15" t="s">
        <v>0</v>
      </c>
      <c r="C20" s="15" t="s">
        <v>28</v>
      </c>
      <c r="D20" s="15" t="s">
        <v>29</v>
      </c>
      <c r="E20" s="15" t="s">
        <v>30</v>
      </c>
      <c r="F20" s="16" t="s">
        <v>27</v>
      </c>
      <c r="G20" s="15" t="s">
        <v>31</v>
      </c>
    </row>
    <row r="21" spans="2:7" x14ac:dyDescent="0.2">
      <c r="B21" s="13">
        <v>1</v>
      </c>
      <c r="C21" s="14">
        <f>PBT!I31</f>
        <v>-531500</v>
      </c>
      <c r="D21" s="13">
        <v>0</v>
      </c>
      <c r="E21" s="14">
        <f>C21-D21</f>
        <v>-531500</v>
      </c>
      <c r="F21" s="13">
        <f>PBT!H31</f>
        <v>2187500</v>
      </c>
      <c r="G21" s="14">
        <f>E21+F21</f>
        <v>1656000</v>
      </c>
    </row>
    <row r="22" spans="2:7" x14ac:dyDescent="0.2">
      <c r="B22" s="13">
        <v>2</v>
      </c>
      <c r="C22" s="14">
        <f>PBT!I32</f>
        <v>1196500</v>
      </c>
      <c r="D22" s="13">
        <v>199500</v>
      </c>
      <c r="E22" s="14">
        <f t="shared" ref="E22:E25" si="0">C22-D22</f>
        <v>997000</v>
      </c>
      <c r="F22" s="13">
        <f>PBT!H32</f>
        <v>2187500</v>
      </c>
      <c r="G22" s="14">
        <f t="shared" ref="G22:G25" si="1">E22+F22</f>
        <v>3184500</v>
      </c>
    </row>
    <row r="23" spans="2:7" x14ac:dyDescent="0.2">
      <c r="B23" s="13">
        <v>3</v>
      </c>
      <c r="C23" s="14">
        <f>PBT!I33</f>
        <v>8492500</v>
      </c>
      <c r="D23" s="13">
        <f t="shared" ref="D23:D25" si="2">C23*0.3</f>
        <v>2547750</v>
      </c>
      <c r="E23" s="14">
        <f t="shared" si="0"/>
        <v>5944750</v>
      </c>
      <c r="F23" s="13">
        <f>PBT!H33</f>
        <v>2187500</v>
      </c>
      <c r="G23" s="14">
        <f t="shared" si="1"/>
        <v>8132250</v>
      </c>
    </row>
    <row r="24" spans="2:7" x14ac:dyDescent="0.2">
      <c r="B24" s="13" t="s">
        <v>1</v>
      </c>
      <c r="C24" s="14">
        <f>PBT!I34</f>
        <v>8747500</v>
      </c>
      <c r="D24" s="13">
        <f t="shared" si="2"/>
        <v>2624250</v>
      </c>
      <c r="E24" s="14">
        <f t="shared" si="0"/>
        <v>6123250</v>
      </c>
      <c r="F24" s="13">
        <f>PBT!H34</f>
        <v>2412500</v>
      </c>
      <c r="G24" s="14">
        <f t="shared" si="1"/>
        <v>8535750</v>
      </c>
    </row>
    <row r="25" spans="2:7" x14ac:dyDescent="0.2">
      <c r="B25" s="13" t="s">
        <v>2</v>
      </c>
      <c r="C25" s="14">
        <f>PBT!I36</f>
        <v>4427500</v>
      </c>
      <c r="D25" s="13">
        <f t="shared" si="2"/>
        <v>1328250</v>
      </c>
      <c r="E25" s="14">
        <f t="shared" si="0"/>
        <v>3099250</v>
      </c>
      <c r="F25" s="13">
        <f>PBT!H35</f>
        <v>2412500</v>
      </c>
      <c r="G25" s="14">
        <f t="shared" si="1"/>
        <v>5511750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37272-22DB-9A49-B1D2-FEAB9E6D3A85}">
  <dimension ref="C29:F41"/>
  <sheetViews>
    <sheetView zoomScale="125" workbookViewId="0">
      <selection activeCell="G30" sqref="G30"/>
    </sheetView>
  </sheetViews>
  <sheetFormatPr baseColWidth="10" defaultRowHeight="16" x14ac:dyDescent="0.2"/>
  <cols>
    <col min="4" max="4" width="12.5" customWidth="1"/>
    <col min="5" max="5" width="17" customWidth="1"/>
    <col min="6" max="6" width="21.33203125" customWidth="1"/>
  </cols>
  <sheetData>
    <row r="29" spans="3:6" x14ac:dyDescent="0.2">
      <c r="C29" s="15" t="s">
        <v>0</v>
      </c>
      <c r="D29" s="15" t="s">
        <v>31</v>
      </c>
      <c r="E29" s="15" t="s">
        <v>32</v>
      </c>
      <c r="F29" s="15" t="s">
        <v>33</v>
      </c>
    </row>
    <row r="30" spans="3:6" x14ac:dyDescent="0.2">
      <c r="C30" s="13">
        <v>1</v>
      </c>
      <c r="D30" s="14">
        <f>'Net Cash Outflow'!G21</f>
        <v>1656000</v>
      </c>
      <c r="E30" s="13">
        <f>1/(1+0.12)^C30</f>
        <v>0.89285714285714279</v>
      </c>
      <c r="F30" s="14">
        <f>D30*E30</f>
        <v>1478571.4285714284</v>
      </c>
    </row>
    <row r="31" spans="3:6" x14ac:dyDescent="0.2">
      <c r="C31" s="13">
        <v>2</v>
      </c>
      <c r="D31" s="14">
        <f>'Net Cash Outflow'!G22</f>
        <v>3184500</v>
      </c>
      <c r="E31" s="13">
        <f t="shared" ref="E31:E39" si="0">1/(1+0.12)^C31</f>
        <v>0.79719387755102034</v>
      </c>
      <c r="F31" s="14">
        <f t="shared" ref="F31" si="1">D31*E31</f>
        <v>2538663.9030612241</v>
      </c>
    </row>
    <row r="32" spans="3:6" x14ac:dyDescent="0.2">
      <c r="C32" s="13">
        <v>3</v>
      </c>
      <c r="D32" s="14">
        <f>'Net Cash Outflow'!G23</f>
        <v>8132250</v>
      </c>
      <c r="E32" s="13">
        <f t="shared" si="0"/>
        <v>0.71178024781341087</v>
      </c>
      <c r="F32" s="14">
        <f>D32*E32</f>
        <v>5788374.9202806102</v>
      </c>
    </row>
    <row r="33" spans="3:6" x14ac:dyDescent="0.2">
      <c r="C33" s="13">
        <v>3</v>
      </c>
      <c r="D33" s="14">
        <v>-1250000</v>
      </c>
      <c r="E33" s="13">
        <f t="shared" si="0"/>
        <v>0.71178024781341087</v>
      </c>
      <c r="F33" s="14">
        <f>D33*E33</f>
        <v>-889725.30976676359</v>
      </c>
    </row>
    <row r="34" spans="3:6" x14ac:dyDescent="0.2">
      <c r="C34" s="13">
        <v>4</v>
      </c>
      <c r="D34" s="14">
        <f>'Net Cash Outflow'!G24</f>
        <v>8535750</v>
      </c>
      <c r="E34" s="13">
        <f t="shared" si="0"/>
        <v>0.63551807840483121</v>
      </c>
      <c r="F34" s="14">
        <f>D34*E34</f>
        <v>5424623.4377440382</v>
      </c>
    </row>
    <row r="35" spans="3:6" x14ac:dyDescent="0.2">
      <c r="C35" s="13">
        <v>5</v>
      </c>
      <c r="D35" s="14">
        <f>D34</f>
        <v>8535750</v>
      </c>
      <c r="E35" s="13">
        <f t="shared" si="0"/>
        <v>0.56742685571859919</v>
      </c>
      <c r="F35" s="14">
        <f>D35*E35</f>
        <v>4843413.7837000331</v>
      </c>
    </row>
    <row r="36" spans="3:6" x14ac:dyDescent="0.2">
      <c r="C36" s="13">
        <v>6</v>
      </c>
      <c r="D36" s="14">
        <f>'Net Cash Outflow'!G25</f>
        <v>5511750</v>
      </c>
      <c r="E36" s="13">
        <f t="shared" si="0"/>
        <v>0.50663112117732068</v>
      </c>
      <c r="F36" s="14">
        <f>D36*E36</f>
        <v>2792424.0821490972</v>
      </c>
    </row>
    <row r="37" spans="3:6" x14ac:dyDescent="0.2">
      <c r="C37" s="13">
        <v>7</v>
      </c>
      <c r="D37" s="14">
        <f>D36</f>
        <v>5511750</v>
      </c>
      <c r="E37" s="13">
        <f t="shared" si="0"/>
        <v>0.45234921533689343</v>
      </c>
      <c r="F37" s="14">
        <f>D37*E37</f>
        <v>2493235.7876331224</v>
      </c>
    </row>
    <row r="38" spans="3:6" x14ac:dyDescent="0.2">
      <c r="C38" s="13">
        <v>8</v>
      </c>
      <c r="D38" s="14">
        <f>D37</f>
        <v>5511750</v>
      </c>
      <c r="E38" s="13">
        <f t="shared" si="0"/>
        <v>0.4038832279793691</v>
      </c>
      <c r="F38" s="14">
        <f>D38*E38</f>
        <v>2226103.3818152878</v>
      </c>
    </row>
    <row r="39" spans="3:6" x14ac:dyDescent="0.2">
      <c r="C39" s="13">
        <f>C38</f>
        <v>8</v>
      </c>
      <c r="D39" s="14">
        <v>2000000</v>
      </c>
      <c r="E39" s="13">
        <f t="shared" si="0"/>
        <v>0.4038832279793691</v>
      </c>
      <c r="F39" s="14">
        <f>D39*E39</f>
        <v>807766.45595873822</v>
      </c>
    </row>
    <row r="40" spans="3:6" x14ac:dyDescent="0.2">
      <c r="C40" s="13">
        <v>8</v>
      </c>
      <c r="D40" s="14">
        <v>125000</v>
      </c>
      <c r="E40" s="13">
        <f>1/(1+0.12)^C40</f>
        <v>0.4038832279793691</v>
      </c>
      <c r="F40" s="14">
        <f>D40*E40</f>
        <v>50485.403497421139</v>
      </c>
    </row>
    <row r="41" spans="3:6" x14ac:dyDescent="0.2">
      <c r="C41" s="15"/>
      <c r="D41" s="15" t="s">
        <v>34</v>
      </c>
      <c r="E41" s="15"/>
      <c r="F41" s="14">
        <f>SUM(F30:F40)</f>
        <v>27553937.274644233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ED71-EE77-5144-BC21-5A4CB71A817A}">
  <dimension ref="C29:D32"/>
  <sheetViews>
    <sheetView tabSelected="1" zoomScale="111" workbookViewId="0">
      <selection activeCell="J32" sqref="J32"/>
    </sheetView>
  </sheetViews>
  <sheetFormatPr baseColWidth="10" defaultRowHeight="16" x14ac:dyDescent="0.2"/>
  <cols>
    <col min="3" max="3" width="27.33203125" customWidth="1"/>
  </cols>
  <sheetData>
    <row r="29" spans="3:4" x14ac:dyDescent="0.2">
      <c r="C29" s="18" t="s">
        <v>3</v>
      </c>
      <c r="D29" s="18" t="s">
        <v>35</v>
      </c>
    </row>
    <row r="30" spans="3:4" x14ac:dyDescent="0.2">
      <c r="C30" s="12" t="s">
        <v>36</v>
      </c>
      <c r="D30" s="17">
        <f>'Discounted Cash Flows'!$F$41</f>
        <v>27553937.274644233</v>
      </c>
    </row>
    <row r="31" spans="3:4" x14ac:dyDescent="0.2">
      <c r="C31" s="12" t="s">
        <v>37</v>
      </c>
      <c r="D31" s="17">
        <f>'Initial Cash Outflow'!D40</f>
        <v>17000000</v>
      </c>
    </row>
    <row r="32" spans="3:4" x14ac:dyDescent="0.2">
      <c r="C32" s="18" t="s">
        <v>38</v>
      </c>
      <c r="D32" s="17">
        <f>D30-D31</f>
        <v>10553937.274644233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Theory</vt:lpstr>
      <vt:lpstr>Problem Statement</vt:lpstr>
      <vt:lpstr>Initial Cash Outflow</vt:lpstr>
      <vt:lpstr>PBT</vt:lpstr>
      <vt:lpstr>Net Cash Outflow</vt:lpstr>
      <vt:lpstr>Discounted Cash Flows</vt:lpstr>
      <vt:lpstr>NPV &amp; 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Anshuman Thapliyal</dc:creator>
  <cp:lastModifiedBy>Anshuman Thapliyal</cp:lastModifiedBy>
  <dcterms:created xsi:type="dcterms:W3CDTF">2023-03-26T07:15:05Z</dcterms:created>
  <dcterms:modified xsi:type="dcterms:W3CDTF">2023-03-26T08:37:53Z</dcterms:modified>
</cp:coreProperties>
</file>