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INTERNSHIP_BOT2DO\3-09-2024\Frontend\Frontend\src\assets\"/>
    </mc:Choice>
  </mc:AlternateContent>
  <xr:revisionPtr revIDLastSave="0" documentId="13_ncr:1_{A75F3E7D-827B-45A0-8CC4-87CA4E2D174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ay'24" sheetId="7" r:id="rId1"/>
    <sheet name="Jun'24" sheetId="6" r:id="rId2"/>
    <sheet name="Jul'24" sheetId="5" r:id="rId3"/>
    <sheet name="Aug'24" sheetId="3" r:id="rId4"/>
    <sheet name="Main" sheetId="8" r:id="rId5"/>
    <sheet name="WaterFall Model" sheetId="9" r:id="rId6"/>
  </sheets>
  <definedNames>
    <definedName name="_xlnm._FilterDatabase" localSheetId="3" hidden="1">'Aug''24'!$A$4:$AH$420</definedName>
    <definedName name="_xlnm._FilterDatabase" localSheetId="2" hidden="1">'Jul''24'!$A$4:$AJ$427</definedName>
    <definedName name="_xlnm._FilterDatabase" localSheetId="1" hidden="1">'Jun''24'!$A$4:$X$390</definedName>
    <definedName name="_xlnm._FilterDatabase" localSheetId="0" hidden="1">'May''24'!$A$4:$K$390</definedName>
    <definedName name="_xlchart.v1.0" hidden="1">'WaterFall Model'!$B$11:$B$19</definedName>
    <definedName name="_xlchart.v1.1" hidden="1">'WaterFall Model'!$C$10</definedName>
    <definedName name="_xlchart.v1.2" hidden="1">'WaterFall Model'!$C$11:$C$19</definedName>
  </definedNames>
  <calcPr calcId="191029"/>
</workbook>
</file>

<file path=xl/calcChain.xml><?xml version="1.0" encoding="utf-8"?>
<calcChain xmlns="http://schemas.openxmlformats.org/spreadsheetml/2006/main">
  <c r="C14" i="9" l="1"/>
  <c r="C13" i="9"/>
  <c r="C12" i="9"/>
  <c r="K6" i="8"/>
  <c r="L6" i="8"/>
  <c r="M6" i="8"/>
  <c r="K7" i="8"/>
  <c r="L7" i="8"/>
  <c r="M7" i="8"/>
  <c r="K8" i="8"/>
  <c r="L8" i="8"/>
  <c r="M8" i="8"/>
  <c r="K9" i="8"/>
  <c r="L9" i="8"/>
  <c r="M9" i="8"/>
  <c r="K10" i="8"/>
  <c r="L10" i="8"/>
  <c r="M10" i="8"/>
  <c r="K11" i="8"/>
  <c r="L11" i="8"/>
  <c r="M11" i="8"/>
  <c r="K12" i="8"/>
  <c r="L12" i="8"/>
  <c r="M12" i="8"/>
  <c r="K13" i="8"/>
  <c r="L13" i="8"/>
  <c r="M13" i="8"/>
  <c r="K14" i="8"/>
  <c r="L14" i="8"/>
  <c r="M14" i="8"/>
  <c r="K15" i="8"/>
  <c r="L15" i="8"/>
  <c r="M15" i="8"/>
  <c r="K16" i="8"/>
  <c r="L16" i="8"/>
  <c r="M16" i="8"/>
  <c r="K17" i="8"/>
  <c r="L17" i="8"/>
  <c r="M17" i="8"/>
  <c r="K18" i="8"/>
  <c r="L18" i="8"/>
  <c r="M18" i="8"/>
  <c r="K19" i="8"/>
  <c r="L19" i="8"/>
  <c r="M19" i="8"/>
  <c r="K20" i="8"/>
  <c r="L20" i="8"/>
  <c r="M20" i="8"/>
  <c r="K21" i="8"/>
  <c r="L21" i="8"/>
  <c r="M21" i="8"/>
  <c r="K22" i="8"/>
  <c r="L22" i="8"/>
  <c r="M22" i="8"/>
  <c r="K23" i="8"/>
  <c r="L23" i="8"/>
  <c r="M23" i="8"/>
  <c r="K24" i="8"/>
  <c r="L24" i="8"/>
  <c r="M24" i="8"/>
  <c r="K25" i="8"/>
  <c r="L25" i="8"/>
  <c r="M25" i="8"/>
  <c r="K26" i="8"/>
  <c r="L26" i="8"/>
  <c r="M26" i="8"/>
  <c r="K27" i="8"/>
  <c r="L27" i="8"/>
  <c r="M27" i="8"/>
  <c r="K28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L119" i="8"/>
  <c r="M119" i="8"/>
  <c r="L120" i="8"/>
  <c r="M120" i="8"/>
  <c r="L121" i="8"/>
  <c r="M121" i="8"/>
  <c r="L122" i="8"/>
  <c r="M122" i="8"/>
  <c r="L123" i="8"/>
  <c r="M123" i="8"/>
  <c r="L124" i="8"/>
  <c r="M124" i="8"/>
  <c r="L125" i="8"/>
  <c r="M125" i="8"/>
  <c r="L126" i="8"/>
  <c r="M126" i="8"/>
  <c r="L127" i="8"/>
  <c r="M127" i="8"/>
  <c r="L128" i="8"/>
  <c r="M128" i="8"/>
  <c r="L129" i="8"/>
  <c r="M129" i="8"/>
  <c r="L130" i="8"/>
  <c r="M130" i="8"/>
  <c r="L131" i="8"/>
  <c r="M131" i="8"/>
  <c r="L132" i="8"/>
  <c r="M132" i="8"/>
  <c r="L133" i="8"/>
  <c r="M133" i="8"/>
  <c r="L134" i="8"/>
  <c r="M134" i="8"/>
  <c r="L135" i="8"/>
  <c r="M135" i="8"/>
  <c r="L136" i="8"/>
  <c r="M136" i="8"/>
  <c r="L137" i="8"/>
  <c r="M137" i="8"/>
  <c r="L138" i="8"/>
  <c r="M138" i="8"/>
  <c r="L139" i="8"/>
  <c r="M139" i="8"/>
  <c r="L140" i="8"/>
  <c r="M140" i="8"/>
  <c r="L141" i="8"/>
  <c r="M141" i="8"/>
  <c r="L142" i="8"/>
  <c r="M142" i="8"/>
  <c r="L143" i="8"/>
  <c r="M143" i="8"/>
  <c r="L144" i="8"/>
  <c r="M144" i="8"/>
  <c r="L145" i="8"/>
  <c r="M145" i="8"/>
  <c r="L146" i="8"/>
  <c r="M146" i="8"/>
  <c r="L147" i="8"/>
  <c r="M147" i="8"/>
  <c r="L148" i="8"/>
  <c r="M148" i="8"/>
  <c r="L149" i="8"/>
  <c r="M149" i="8"/>
  <c r="L150" i="8"/>
  <c r="M150" i="8"/>
  <c r="L151" i="8"/>
  <c r="M151" i="8"/>
  <c r="L152" i="8"/>
  <c r="M152" i="8"/>
  <c r="L153" i="8"/>
  <c r="M153" i="8"/>
  <c r="L154" i="8"/>
  <c r="M154" i="8"/>
  <c r="L155" i="8"/>
  <c r="M155" i="8"/>
  <c r="L156" i="8"/>
  <c r="M156" i="8"/>
  <c r="L157" i="8"/>
  <c r="M157" i="8"/>
  <c r="L158" i="8"/>
  <c r="M158" i="8"/>
  <c r="L159" i="8"/>
  <c r="M159" i="8"/>
  <c r="L160" i="8"/>
  <c r="M160" i="8"/>
  <c r="L161" i="8"/>
  <c r="M161" i="8"/>
  <c r="L162" i="8"/>
  <c r="M162" i="8"/>
  <c r="L163" i="8"/>
  <c r="M163" i="8"/>
  <c r="L164" i="8"/>
  <c r="M164" i="8"/>
  <c r="L165" i="8"/>
  <c r="M165" i="8"/>
  <c r="L166" i="8"/>
  <c r="M166" i="8"/>
  <c r="L167" i="8"/>
  <c r="M167" i="8"/>
  <c r="L168" i="8"/>
  <c r="M168" i="8"/>
  <c r="L169" i="8"/>
  <c r="M169" i="8"/>
  <c r="L170" i="8"/>
  <c r="M170" i="8"/>
  <c r="L171" i="8"/>
  <c r="M171" i="8"/>
  <c r="L172" i="8"/>
  <c r="M172" i="8"/>
  <c r="L173" i="8"/>
  <c r="M173" i="8"/>
  <c r="L174" i="8"/>
  <c r="M174" i="8"/>
  <c r="L175" i="8"/>
  <c r="M175" i="8"/>
  <c r="L176" i="8"/>
  <c r="M176" i="8"/>
  <c r="L177" i="8"/>
  <c r="M177" i="8"/>
  <c r="L178" i="8"/>
  <c r="M178" i="8"/>
  <c r="L179" i="8"/>
  <c r="M179" i="8"/>
  <c r="L180" i="8"/>
  <c r="M180" i="8"/>
  <c r="L181" i="8"/>
  <c r="M181" i="8"/>
  <c r="L182" i="8"/>
  <c r="M182" i="8"/>
  <c r="L183" i="8"/>
  <c r="M183" i="8"/>
  <c r="L184" i="8"/>
  <c r="M184" i="8"/>
  <c r="L185" i="8"/>
  <c r="M185" i="8"/>
  <c r="L186" i="8"/>
  <c r="M186" i="8"/>
  <c r="L187" i="8"/>
  <c r="M187" i="8"/>
  <c r="L188" i="8"/>
  <c r="M188" i="8"/>
  <c r="L189" i="8"/>
  <c r="M189" i="8"/>
  <c r="L190" i="8"/>
  <c r="M190" i="8"/>
  <c r="L191" i="8"/>
  <c r="M191" i="8"/>
  <c r="L192" i="8"/>
  <c r="M192" i="8"/>
  <c r="L193" i="8"/>
  <c r="M193" i="8"/>
  <c r="L194" i="8"/>
  <c r="M194" i="8"/>
  <c r="L195" i="8"/>
  <c r="M195" i="8"/>
  <c r="L196" i="8"/>
  <c r="M196" i="8"/>
  <c r="L197" i="8"/>
  <c r="M197" i="8"/>
  <c r="L198" i="8"/>
  <c r="M198" i="8"/>
  <c r="L199" i="8"/>
  <c r="M199" i="8"/>
  <c r="L200" i="8"/>
  <c r="M200" i="8"/>
  <c r="L201" i="8"/>
  <c r="M201" i="8"/>
  <c r="L202" i="8"/>
  <c r="M202" i="8"/>
  <c r="L203" i="8"/>
  <c r="M203" i="8"/>
  <c r="L204" i="8"/>
  <c r="M204" i="8"/>
  <c r="L205" i="8"/>
  <c r="M205" i="8"/>
  <c r="L206" i="8"/>
  <c r="M206" i="8"/>
  <c r="L207" i="8"/>
  <c r="M207" i="8"/>
  <c r="L208" i="8"/>
  <c r="M208" i="8"/>
  <c r="L209" i="8"/>
  <c r="M209" i="8"/>
  <c r="L210" i="8"/>
  <c r="M210" i="8"/>
  <c r="L211" i="8"/>
  <c r="M211" i="8"/>
  <c r="L212" i="8"/>
  <c r="M212" i="8"/>
  <c r="L213" i="8"/>
  <c r="M213" i="8"/>
  <c r="L214" i="8"/>
  <c r="M214" i="8"/>
  <c r="L215" i="8"/>
  <c r="M215" i="8"/>
  <c r="L216" i="8"/>
  <c r="M216" i="8"/>
  <c r="L217" i="8"/>
  <c r="M217" i="8"/>
  <c r="L218" i="8"/>
  <c r="M218" i="8"/>
  <c r="L219" i="8"/>
  <c r="M219" i="8"/>
  <c r="L220" i="8"/>
  <c r="M220" i="8"/>
  <c r="L221" i="8"/>
  <c r="M221" i="8"/>
  <c r="L222" i="8"/>
  <c r="M222" i="8"/>
  <c r="L223" i="8"/>
  <c r="M223" i="8"/>
  <c r="L224" i="8"/>
  <c r="M224" i="8"/>
  <c r="L225" i="8"/>
  <c r="M225" i="8"/>
  <c r="L226" i="8"/>
  <c r="M226" i="8"/>
  <c r="L227" i="8"/>
  <c r="M227" i="8"/>
  <c r="L228" i="8"/>
  <c r="M228" i="8"/>
  <c r="L229" i="8"/>
  <c r="M229" i="8"/>
  <c r="L230" i="8"/>
  <c r="M230" i="8"/>
  <c r="L231" i="8"/>
  <c r="M231" i="8"/>
  <c r="L232" i="8"/>
  <c r="M232" i="8"/>
  <c r="L233" i="8"/>
  <c r="M233" i="8"/>
  <c r="L234" i="8"/>
  <c r="M234" i="8"/>
  <c r="L235" i="8"/>
  <c r="M235" i="8"/>
  <c r="L236" i="8"/>
  <c r="M236" i="8"/>
  <c r="L237" i="8"/>
  <c r="M237" i="8"/>
  <c r="L238" i="8"/>
  <c r="M238" i="8"/>
  <c r="L239" i="8"/>
  <c r="M239" i="8"/>
  <c r="L240" i="8"/>
  <c r="M240" i="8"/>
  <c r="L241" i="8"/>
  <c r="M241" i="8"/>
  <c r="L242" i="8"/>
  <c r="M242" i="8"/>
  <c r="L243" i="8"/>
  <c r="M243" i="8"/>
  <c r="L244" i="8"/>
  <c r="M244" i="8"/>
  <c r="L245" i="8"/>
  <c r="M245" i="8"/>
  <c r="L246" i="8"/>
  <c r="M246" i="8"/>
  <c r="L247" i="8"/>
  <c r="M247" i="8"/>
  <c r="L248" i="8"/>
  <c r="M248" i="8"/>
  <c r="L249" i="8"/>
  <c r="M249" i="8"/>
  <c r="L250" i="8"/>
  <c r="M250" i="8"/>
  <c r="L251" i="8"/>
  <c r="M251" i="8"/>
  <c r="L252" i="8"/>
  <c r="M252" i="8"/>
  <c r="L253" i="8"/>
  <c r="M253" i="8"/>
  <c r="L254" i="8"/>
  <c r="M254" i="8"/>
  <c r="L255" i="8"/>
  <c r="M255" i="8"/>
  <c r="L256" i="8"/>
  <c r="M256" i="8"/>
  <c r="L257" i="8"/>
  <c r="M257" i="8"/>
  <c r="L258" i="8"/>
  <c r="M258" i="8"/>
  <c r="L259" i="8"/>
  <c r="M259" i="8"/>
  <c r="L260" i="8"/>
  <c r="M260" i="8"/>
  <c r="L261" i="8"/>
  <c r="M261" i="8"/>
  <c r="L262" i="8"/>
  <c r="M262" i="8"/>
  <c r="L263" i="8"/>
  <c r="M263" i="8"/>
  <c r="L264" i="8"/>
  <c r="M264" i="8"/>
  <c r="L265" i="8"/>
  <c r="M265" i="8"/>
  <c r="L266" i="8"/>
  <c r="M266" i="8"/>
  <c r="L267" i="8"/>
  <c r="M267" i="8"/>
  <c r="L268" i="8"/>
  <c r="M268" i="8"/>
  <c r="L269" i="8"/>
  <c r="M269" i="8"/>
  <c r="L270" i="8"/>
  <c r="M270" i="8"/>
  <c r="L271" i="8"/>
  <c r="M271" i="8"/>
  <c r="L272" i="8"/>
  <c r="M272" i="8"/>
  <c r="L273" i="8"/>
  <c r="M273" i="8"/>
  <c r="L274" i="8"/>
  <c r="M274" i="8"/>
  <c r="L275" i="8"/>
  <c r="M275" i="8"/>
  <c r="L276" i="8"/>
  <c r="M276" i="8"/>
  <c r="L277" i="8"/>
  <c r="M277" i="8"/>
  <c r="L278" i="8"/>
  <c r="M278" i="8"/>
  <c r="L279" i="8"/>
  <c r="M279" i="8"/>
  <c r="L280" i="8"/>
  <c r="M280" i="8"/>
  <c r="L281" i="8"/>
  <c r="M281" i="8"/>
  <c r="L282" i="8"/>
  <c r="M282" i="8"/>
  <c r="L283" i="8"/>
  <c r="M283" i="8"/>
  <c r="L284" i="8"/>
  <c r="M284" i="8"/>
  <c r="L285" i="8"/>
  <c r="M285" i="8"/>
  <c r="L286" i="8"/>
  <c r="M286" i="8"/>
  <c r="L287" i="8"/>
  <c r="M287" i="8"/>
  <c r="L288" i="8"/>
  <c r="M288" i="8"/>
  <c r="L289" i="8"/>
  <c r="M289" i="8"/>
  <c r="L290" i="8"/>
  <c r="M290" i="8"/>
  <c r="L291" i="8"/>
  <c r="M291" i="8"/>
  <c r="L292" i="8"/>
  <c r="M292" i="8"/>
  <c r="L293" i="8"/>
  <c r="M293" i="8"/>
  <c r="L294" i="8"/>
  <c r="M294" i="8"/>
  <c r="L295" i="8"/>
  <c r="M295" i="8"/>
  <c r="L296" i="8"/>
  <c r="M296" i="8"/>
  <c r="L297" i="8"/>
  <c r="M297" i="8"/>
  <c r="L298" i="8"/>
  <c r="M298" i="8"/>
  <c r="L299" i="8"/>
  <c r="M299" i="8"/>
  <c r="L300" i="8"/>
  <c r="M300" i="8"/>
  <c r="L301" i="8"/>
  <c r="M301" i="8"/>
  <c r="L302" i="8"/>
  <c r="M302" i="8"/>
  <c r="L303" i="8"/>
  <c r="M303" i="8"/>
  <c r="L304" i="8"/>
  <c r="M304" i="8"/>
  <c r="L305" i="8"/>
  <c r="M305" i="8"/>
  <c r="L306" i="8"/>
  <c r="M306" i="8"/>
  <c r="L307" i="8"/>
  <c r="M307" i="8"/>
  <c r="L308" i="8"/>
  <c r="M308" i="8"/>
  <c r="L309" i="8"/>
  <c r="M309" i="8"/>
  <c r="L310" i="8"/>
  <c r="M310" i="8"/>
  <c r="L311" i="8"/>
  <c r="M311" i="8"/>
  <c r="L312" i="8"/>
  <c r="M312" i="8"/>
  <c r="L313" i="8"/>
  <c r="M313" i="8"/>
  <c r="L314" i="8"/>
  <c r="M314" i="8"/>
  <c r="L315" i="8"/>
  <c r="M315" i="8"/>
  <c r="L316" i="8"/>
  <c r="M316" i="8"/>
  <c r="L317" i="8"/>
  <c r="M317" i="8"/>
  <c r="L318" i="8"/>
  <c r="M318" i="8"/>
  <c r="L319" i="8"/>
  <c r="M319" i="8"/>
  <c r="L320" i="8"/>
  <c r="M320" i="8"/>
  <c r="L321" i="8"/>
  <c r="M321" i="8"/>
  <c r="L322" i="8"/>
  <c r="M322" i="8"/>
  <c r="L323" i="8"/>
  <c r="M323" i="8"/>
  <c r="L324" i="8"/>
  <c r="M324" i="8"/>
  <c r="L325" i="8"/>
  <c r="M325" i="8"/>
  <c r="L326" i="8"/>
  <c r="M326" i="8"/>
  <c r="L327" i="8"/>
  <c r="M327" i="8"/>
  <c r="L328" i="8"/>
  <c r="M328" i="8"/>
  <c r="L329" i="8"/>
  <c r="M329" i="8"/>
  <c r="L330" i="8"/>
  <c r="M330" i="8"/>
  <c r="L331" i="8"/>
  <c r="M331" i="8"/>
  <c r="L332" i="8"/>
  <c r="M332" i="8"/>
  <c r="L333" i="8"/>
  <c r="M333" i="8"/>
  <c r="L334" i="8"/>
  <c r="M334" i="8"/>
  <c r="L335" i="8"/>
  <c r="M335" i="8"/>
  <c r="L336" i="8"/>
  <c r="M336" i="8"/>
  <c r="L337" i="8"/>
  <c r="M337" i="8"/>
  <c r="L338" i="8"/>
  <c r="M338" i="8"/>
  <c r="L339" i="8"/>
  <c r="M339" i="8"/>
  <c r="L340" i="8"/>
  <c r="M340" i="8"/>
  <c r="L341" i="8"/>
  <c r="M341" i="8"/>
  <c r="L342" i="8"/>
  <c r="M342" i="8"/>
  <c r="L343" i="8"/>
  <c r="M343" i="8"/>
  <c r="L344" i="8"/>
  <c r="M344" i="8"/>
  <c r="L345" i="8"/>
  <c r="M345" i="8"/>
  <c r="L346" i="8"/>
  <c r="M346" i="8"/>
  <c r="L347" i="8"/>
  <c r="M347" i="8"/>
  <c r="L348" i="8"/>
  <c r="M348" i="8"/>
  <c r="L349" i="8"/>
  <c r="M349" i="8"/>
  <c r="L350" i="8"/>
  <c r="M350" i="8"/>
  <c r="L351" i="8"/>
  <c r="M351" i="8"/>
  <c r="L352" i="8"/>
  <c r="M352" i="8"/>
  <c r="L353" i="8"/>
  <c r="M353" i="8"/>
  <c r="L354" i="8"/>
  <c r="M354" i="8"/>
  <c r="L355" i="8"/>
  <c r="M355" i="8"/>
  <c r="L356" i="8"/>
  <c r="M356" i="8"/>
  <c r="L357" i="8"/>
  <c r="M357" i="8"/>
  <c r="L358" i="8"/>
  <c r="M358" i="8"/>
  <c r="L359" i="8"/>
  <c r="M359" i="8"/>
  <c r="L360" i="8"/>
  <c r="M360" i="8"/>
  <c r="L361" i="8"/>
  <c r="M361" i="8"/>
  <c r="L362" i="8"/>
  <c r="M362" i="8"/>
  <c r="L363" i="8"/>
  <c r="M363" i="8"/>
  <c r="L364" i="8"/>
  <c r="M364" i="8"/>
  <c r="L365" i="8"/>
  <c r="M365" i="8"/>
  <c r="L366" i="8"/>
  <c r="M366" i="8"/>
  <c r="L367" i="8"/>
  <c r="M367" i="8"/>
  <c r="L368" i="8"/>
  <c r="M368" i="8"/>
  <c r="L369" i="8"/>
  <c r="M369" i="8"/>
  <c r="L370" i="8"/>
  <c r="M370" i="8"/>
  <c r="L371" i="8"/>
  <c r="M371" i="8"/>
  <c r="L372" i="8"/>
  <c r="M372" i="8"/>
  <c r="L373" i="8"/>
  <c r="M373" i="8"/>
  <c r="L374" i="8"/>
  <c r="M374" i="8"/>
  <c r="L375" i="8"/>
  <c r="M375" i="8"/>
  <c r="L376" i="8"/>
  <c r="M376" i="8"/>
  <c r="L377" i="8"/>
  <c r="M377" i="8"/>
  <c r="L378" i="8"/>
  <c r="M378" i="8"/>
  <c r="L379" i="8"/>
  <c r="M379" i="8"/>
  <c r="L380" i="8"/>
  <c r="M380" i="8"/>
  <c r="L381" i="8"/>
  <c r="M381" i="8"/>
  <c r="L382" i="8"/>
  <c r="M382" i="8"/>
  <c r="L383" i="8"/>
  <c r="M383" i="8"/>
  <c r="L384" i="8"/>
  <c r="M384" i="8"/>
  <c r="L385" i="8"/>
  <c r="M385" i="8"/>
  <c r="L386" i="8"/>
  <c r="M386" i="8"/>
  <c r="L387" i="8"/>
  <c r="M387" i="8"/>
  <c r="L388" i="8"/>
  <c r="M388" i="8"/>
  <c r="L389" i="8"/>
  <c r="M389" i="8"/>
  <c r="L390" i="8"/>
  <c r="M390" i="8"/>
  <c r="K5" i="8"/>
  <c r="M5" i="8"/>
  <c r="L5" i="8"/>
  <c r="K29" i="8"/>
  <c r="K30" i="8"/>
  <c r="K31" i="8"/>
  <c r="K34" i="8"/>
  <c r="K40" i="8"/>
  <c r="K42" i="8"/>
  <c r="K43" i="8"/>
  <c r="K51" i="8"/>
  <c r="K59" i="8"/>
  <c r="K67" i="8"/>
  <c r="K75" i="8"/>
  <c r="K83" i="8"/>
  <c r="K91" i="8"/>
  <c r="K99" i="8"/>
  <c r="K107" i="8"/>
  <c r="K115" i="8"/>
  <c r="K123" i="8"/>
  <c r="K131" i="8"/>
  <c r="K139" i="8"/>
  <c r="K147" i="8"/>
  <c r="K155" i="8"/>
  <c r="K163" i="8"/>
  <c r="K171" i="8"/>
  <c r="K179" i="8"/>
  <c r="K187" i="8"/>
  <c r="K195" i="8"/>
  <c r="K203" i="8"/>
  <c r="K211" i="8"/>
  <c r="K219" i="8"/>
  <c r="K227" i="8"/>
  <c r="K235" i="8"/>
  <c r="K243" i="8"/>
  <c r="K251" i="8"/>
  <c r="K259" i="8"/>
  <c r="K267" i="8"/>
  <c r="K275" i="8"/>
  <c r="K283" i="8"/>
  <c r="K291" i="8"/>
  <c r="K299" i="8"/>
  <c r="K307" i="8"/>
  <c r="K315" i="8"/>
  <c r="K323" i="8"/>
  <c r="K331" i="8"/>
  <c r="K339" i="8"/>
  <c r="K347" i="8"/>
  <c r="K355" i="8"/>
  <c r="K363" i="8"/>
  <c r="K371" i="8"/>
  <c r="K379" i="8"/>
  <c r="K387" i="8"/>
  <c r="K386" i="8" l="1"/>
  <c r="K378" i="8"/>
  <c r="K370" i="8"/>
  <c r="K362" i="8"/>
  <c r="K354" i="8"/>
  <c r="K346" i="8"/>
  <c r="K338" i="8"/>
  <c r="K330" i="8"/>
  <c r="K322" i="8"/>
  <c r="K314" i="8"/>
  <c r="K306" i="8"/>
  <c r="K298" i="8"/>
  <c r="K290" i="8"/>
  <c r="K282" i="8"/>
  <c r="K274" i="8"/>
  <c r="K266" i="8"/>
  <c r="K258" i="8"/>
  <c r="K250" i="8"/>
  <c r="K242" i="8"/>
  <c r="K234" i="8"/>
  <c r="K226" i="8"/>
  <c r="K218" i="8"/>
  <c r="K210" i="8"/>
  <c r="K202" i="8"/>
  <c r="K194" i="8"/>
  <c r="K186" i="8"/>
  <c r="K178" i="8"/>
  <c r="K170" i="8"/>
  <c r="K162" i="8"/>
  <c r="K154" i="8"/>
  <c r="K146" i="8"/>
  <c r="K138" i="8"/>
  <c r="K130" i="8"/>
  <c r="K122" i="8"/>
  <c r="K114" i="8"/>
  <c r="K106" i="8"/>
  <c r="K98" i="8"/>
  <c r="K90" i="8"/>
  <c r="K82" i="8"/>
  <c r="K74" i="8"/>
  <c r="K66" i="8"/>
  <c r="K58" i="8"/>
  <c r="K50" i="8"/>
  <c r="K385" i="8"/>
  <c r="K377" i="8"/>
  <c r="K369" i="8"/>
  <c r="K361" i="8"/>
  <c r="K353" i="8"/>
  <c r="K345" i="8"/>
  <c r="K337" i="8"/>
  <c r="K329" i="8"/>
  <c r="K321" i="8"/>
  <c r="K313" i="8"/>
  <c r="K305" i="8"/>
  <c r="K297" i="8"/>
  <c r="K289" i="8"/>
  <c r="K281" i="8"/>
  <c r="K273" i="8"/>
  <c r="K265" i="8"/>
  <c r="K257" i="8"/>
  <c r="K249" i="8"/>
  <c r="K241" i="8"/>
  <c r="K233" i="8"/>
  <c r="K225" i="8"/>
  <c r="K217" i="8"/>
  <c r="K209" i="8"/>
  <c r="K201" i="8"/>
  <c r="K193" i="8"/>
  <c r="K185" i="8"/>
  <c r="K177" i="8"/>
  <c r="K169" i="8"/>
  <c r="K161" i="8"/>
  <c r="K153" i="8"/>
  <c r="K145" i="8"/>
  <c r="K137" i="8"/>
  <c r="K129" i="8"/>
  <c r="K121" i="8"/>
  <c r="K113" i="8"/>
  <c r="K105" i="8"/>
  <c r="K97" i="8"/>
  <c r="K89" i="8"/>
  <c r="K81" i="8"/>
  <c r="K73" i="8"/>
  <c r="K65" i="8"/>
  <c r="K57" i="8"/>
  <c r="K49" i="8"/>
  <c r="K41" i="8"/>
  <c r="K33" i="8"/>
  <c r="K376" i="8"/>
  <c r="K368" i="8"/>
  <c r="K360" i="8"/>
  <c r="K352" i="8"/>
  <c r="K344" i="8"/>
  <c r="K336" i="8"/>
  <c r="K328" i="8"/>
  <c r="K320" i="8"/>
  <c r="K312" i="8"/>
  <c r="K304" i="8"/>
  <c r="K296" i="8"/>
  <c r="K288" i="8"/>
  <c r="K280" i="8"/>
  <c r="K272" i="8"/>
  <c r="K264" i="8"/>
  <c r="K256" i="8"/>
  <c r="K248" i="8"/>
  <c r="K240" i="8"/>
  <c r="K232" i="8"/>
  <c r="K224" i="8"/>
  <c r="K216" i="8"/>
  <c r="K208" i="8"/>
  <c r="K200" i="8"/>
  <c r="K192" i="8"/>
  <c r="K184" i="8"/>
  <c r="K176" i="8"/>
  <c r="K168" i="8"/>
  <c r="K160" i="8"/>
  <c r="K152" i="8"/>
  <c r="K144" i="8"/>
  <c r="K136" i="8"/>
  <c r="K128" i="8"/>
  <c r="K120" i="8"/>
  <c r="K112" i="8"/>
  <c r="K104" i="8"/>
  <c r="K96" i="8"/>
  <c r="K88" i="8"/>
  <c r="K80" i="8"/>
  <c r="K72" i="8"/>
  <c r="K64" i="8"/>
  <c r="K56" i="8"/>
  <c r="K48" i="8"/>
  <c r="K32" i="8"/>
  <c r="K384" i="8"/>
  <c r="K383" i="8"/>
  <c r="K375" i="8"/>
  <c r="K367" i="8"/>
  <c r="K359" i="8"/>
  <c r="K351" i="8"/>
  <c r="K343" i="8"/>
  <c r="K335" i="8"/>
  <c r="K327" i="8"/>
  <c r="K319" i="8"/>
  <c r="K311" i="8"/>
  <c r="K303" i="8"/>
  <c r="K295" i="8"/>
  <c r="K287" i="8"/>
  <c r="K279" i="8"/>
  <c r="K271" i="8"/>
  <c r="K263" i="8"/>
  <c r="K255" i="8"/>
  <c r="K247" i="8"/>
  <c r="K239" i="8"/>
  <c r="K231" i="8"/>
  <c r="K223" i="8"/>
  <c r="K215" i="8"/>
  <c r="K207" i="8"/>
  <c r="K199" i="8"/>
  <c r="K191" i="8"/>
  <c r="K183" i="8"/>
  <c r="K175" i="8"/>
  <c r="K167" i="8"/>
  <c r="K159" i="8"/>
  <c r="K151" i="8"/>
  <c r="K143" i="8"/>
  <c r="K135" i="8"/>
  <c r="K127" i="8"/>
  <c r="K119" i="8"/>
  <c r="K111" i="8"/>
  <c r="K103" i="8"/>
  <c r="K95" i="8"/>
  <c r="K87" i="8"/>
  <c r="K79" i="8"/>
  <c r="K71" i="8"/>
  <c r="K63" i="8"/>
  <c r="K55" i="8"/>
  <c r="K47" i="8"/>
  <c r="K39" i="8"/>
  <c r="K390" i="8"/>
  <c r="K382" i="8"/>
  <c r="K374" i="8"/>
  <c r="K366" i="8"/>
  <c r="K358" i="8"/>
  <c r="K350" i="8"/>
  <c r="K342" i="8"/>
  <c r="K334" i="8"/>
  <c r="K326" i="8"/>
  <c r="K318" i="8"/>
  <c r="K310" i="8"/>
  <c r="K302" i="8"/>
  <c r="K294" i="8"/>
  <c r="K286" i="8"/>
  <c r="K278" i="8"/>
  <c r="K270" i="8"/>
  <c r="K262" i="8"/>
  <c r="K254" i="8"/>
  <c r="K246" i="8"/>
  <c r="K238" i="8"/>
  <c r="K230" i="8"/>
  <c r="K222" i="8"/>
  <c r="K214" i="8"/>
  <c r="K206" i="8"/>
  <c r="K198" i="8"/>
  <c r="K190" i="8"/>
  <c r="K182" i="8"/>
  <c r="K174" i="8"/>
  <c r="K166" i="8"/>
  <c r="K158" i="8"/>
  <c r="K150" i="8"/>
  <c r="K142" i="8"/>
  <c r="K134" i="8"/>
  <c r="K126" i="8"/>
  <c r="K118" i="8"/>
  <c r="K110" i="8"/>
  <c r="K102" i="8"/>
  <c r="K94" i="8"/>
  <c r="K86" i="8"/>
  <c r="K78" i="8"/>
  <c r="K70" i="8"/>
  <c r="K62" i="8"/>
  <c r="K54" i="8"/>
  <c r="K46" i="8"/>
  <c r="K38" i="8"/>
  <c r="K389" i="8"/>
  <c r="K365" i="8"/>
  <c r="K349" i="8"/>
  <c r="K333" i="8"/>
  <c r="K325" i="8"/>
  <c r="K317" i="8"/>
  <c r="K309" i="8"/>
  <c r="K301" i="8"/>
  <c r="K293" i="8"/>
  <c r="K285" i="8"/>
  <c r="K277" i="8"/>
  <c r="K269" i="8"/>
  <c r="K261" i="8"/>
  <c r="K253" i="8"/>
  <c r="K245" i="8"/>
  <c r="K237" i="8"/>
  <c r="K229" i="8"/>
  <c r="K221" i="8"/>
  <c r="K213" i="8"/>
  <c r="K205" i="8"/>
  <c r="K197" i="8"/>
  <c r="K189" i="8"/>
  <c r="K181" i="8"/>
  <c r="K173" i="8"/>
  <c r="K165" i="8"/>
  <c r="K157" i="8"/>
  <c r="K149" i="8"/>
  <c r="K141" i="8"/>
  <c r="K133" i="8"/>
  <c r="K125" i="8"/>
  <c r="K117" i="8"/>
  <c r="K109" i="8"/>
  <c r="K101" i="8"/>
  <c r="K93" i="8"/>
  <c r="K85" i="8"/>
  <c r="K77" i="8"/>
  <c r="K69" i="8"/>
  <c r="K61" i="8"/>
  <c r="K53" i="8"/>
  <c r="K45" i="8"/>
  <c r="K37" i="8"/>
  <c r="K381" i="8"/>
  <c r="K373" i="8"/>
  <c r="K357" i="8"/>
  <c r="K341" i="8"/>
  <c r="K388" i="8"/>
  <c r="K380" i="8"/>
  <c r="K372" i="8"/>
  <c r="K364" i="8"/>
  <c r="K356" i="8"/>
  <c r="K348" i="8"/>
  <c r="K340" i="8"/>
  <c r="K332" i="8"/>
  <c r="K324" i="8"/>
  <c r="K316" i="8"/>
  <c r="K308" i="8"/>
  <c r="K300" i="8"/>
  <c r="K292" i="8"/>
  <c r="K284" i="8"/>
  <c r="K276" i="8"/>
  <c r="K268" i="8"/>
  <c r="K260" i="8"/>
  <c r="K252" i="8"/>
  <c r="K244" i="8"/>
  <c r="K236" i="8"/>
  <c r="K228" i="8"/>
  <c r="K220" i="8"/>
  <c r="K212" i="8"/>
  <c r="K204" i="8"/>
  <c r="K196" i="8"/>
  <c r="K188" i="8"/>
  <c r="K180" i="8"/>
  <c r="K172" i="8"/>
  <c r="K164" i="8"/>
  <c r="K156" i="8"/>
  <c r="K148" i="8"/>
  <c r="K140" i="8"/>
  <c r="K132" i="8"/>
  <c r="K124" i="8"/>
  <c r="K116" i="8"/>
  <c r="K108" i="8"/>
  <c r="K100" i="8"/>
  <c r="K92" i="8"/>
  <c r="K84" i="8"/>
  <c r="K76" i="8"/>
  <c r="K68" i="8"/>
  <c r="K60" i="8"/>
  <c r="K52" i="8"/>
  <c r="K44" i="8"/>
  <c r="K36" i="8"/>
  <c r="K35" i="8"/>
</calcChain>
</file>

<file path=xl/sharedStrings.xml><?xml version="1.0" encoding="utf-8"?>
<sst xmlns="http://schemas.openxmlformats.org/spreadsheetml/2006/main" count="8007" uniqueCount="788">
  <si>
    <t>Customer</t>
  </si>
  <si>
    <t>Customer Group</t>
  </si>
  <si>
    <t>VPN</t>
  </si>
  <si>
    <t>Program</t>
  </si>
  <si>
    <t>Hero</t>
  </si>
  <si>
    <t>Hero Group</t>
  </si>
  <si>
    <t>VPPWNF-10849-BB</t>
  </si>
  <si>
    <t>VPPWNF-10849-AD</t>
  </si>
  <si>
    <t>RAA</t>
  </si>
  <si>
    <t>VPPWNF-10849-CB</t>
  </si>
  <si>
    <t>TVS</t>
  </si>
  <si>
    <t>Tvs Group</t>
  </si>
  <si>
    <t>VPR5UF-10849-AA</t>
  </si>
  <si>
    <t>TVS U577</t>
  </si>
  <si>
    <t>VPR5TF-10849-AD</t>
  </si>
  <si>
    <t>TVS N597 G2</t>
  </si>
  <si>
    <t>Hyundai</t>
  </si>
  <si>
    <t>Hyundai Group</t>
  </si>
  <si>
    <t>VPRHBF-10E889-JB</t>
  </si>
  <si>
    <t>SU2b PE BVM</t>
  </si>
  <si>
    <t>VPRHBF-10E889-KB</t>
  </si>
  <si>
    <t>SU2b PE Non BVM</t>
  </si>
  <si>
    <t>Mobis</t>
  </si>
  <si>
    <t>VPPHDF-10849-ANB</t>
  </si>
  <si>
    <t>SU2I - Svc LWB</t>
  </si>
  <si>
    <t>VPPHDF-10849-APB</t>
  </si>
  <si>
    <t>VPPHDF-10849-AQB</t>
  </si>
  <si>
    <t>VPPHDF-10849-ASB</t>
  </si>
  <si>
    <t>Su2I - Std</t>
  </si>
  <si>
    <t>VPPHDF-10849-AWB</t>
  </si>
  <si>
    <t>VPPHDF-10849-AUB</t>
  </si>
  <si>
    <t>Su2I RDE</t>
  </si>
  <si>
    <t>VPMHBF-10849-EMK</t>
  </si>
  <si>
    <t>AI3 - PE</t>
  </si>
  <si>
    <t>VPMHBF-10849-ERK</t>
  </si>
  <si>
    <t>VPMHBF-10849-EAE</t>
  </si>
  <si>
    <t>VPMHBF-10849-EPL</t>
  </si>
  <si>
    <t>VPMHBF-10849-ENK</t>
  </si>
  <si>
    <t>VPLHBF-10849-ACH</t>
  </si>
  <si>
    <t>BI3 PE GSL KMPH</t>
  </si>
  <si>
    <t>VPLHBF-10849-BDB</t>
  </si>
  <si>
    <t>BI3 PE</t>
  </si>
  <si>
    <t>VPLHBF-10849-BEB</t>
  </si>
  <si>
    <t>VPRHBF-10E889-AL</t>
  </si>
  <si>
    <t>Su2i PE</t>
  </si>
  <si>
    <t>VPRHBF-10E889-BL</t>
  </si>
  <si>
    <t>VPRHBF-10E889-CL</t>
  </si>
  <si>
    <t>VPRHBF-10E889-DL</t>
  </si>
  <si>
    <t>VPMHBF-10849-EGF</t>
  </si>
  <si>
    <t>Kia</t>
  </si>
  <si>
    <t>VPLHWF-10849-EKK</t>
  </si>
  <si>
    <t>QY Std</t>
  </si>
  <si>
    <t>VPLHWF-10849-ELK</t>
  </si>
  <si>
    <t>VPLHWF-10849-FBF</t>
  </si>
  <si>
    <t>QY Svc</t>
  </si>
  <si>
    <t>VPPWQF-10E889-GH</t>
  </si>
  <si>
    <t>SP2I PE</t>
  </si>
  <si>
    <t>VPPWQF-10E889-EH</t>
  </si>
  <si>
    <t>VPPWQF-10E889-FH</t>
  </si>
  <si>
    <t>VPLHWF-10849-FHF</t>
  </si>
  <si>
    <t>QY - PE</t>
  </si>
  <si>
    <t>VPLHWF-10849-FJF</t>
  </si>
  <si>
    <t>VPLHWF-10849-FKA</t>
  </si>
  <si>
    <t>VPLHWF-10849-FLA</t>
  </si>
  <si>
    <t>VPLHWF-10849-JDE</t>
  </si>
  <si>
    <t>VPLHWF-10849-FMD</t>
  </si>
  <si>
    <t>Glovis</t>
  </si>
  <si>
    <t>VPPHDF-10849-JB</t>
  </si>
  <si>
    <t>Su2I</t>
  </si>
  <si>
    <t>AI3 PE</t>
  </si>
  <si>
    <t>TATA</t>
  </si>
  <si>
    <t>Tata Group</t>
  </si>
  <si>
    <t>VPETLF-10849-EF</t>
  </si>
  <si>
    <t>X2 EV Cluster</t>
  </si>
  <si>
    <t>TACO</t>
  </si>
  <si>
    <t>VPKTKF-10849-JA</t>
  </si>
  <si>
    <t>X451 7" Wireless Charger</t>
  </si>
  <si>
    <t>VPKTKF-10849-MA</t>
  </si>
  <si>
    <t>X455 7"</t>
  </si>
  <si>
    <t>VPPWPF-10849-CE</t>
  </si>
  <si>
    <t>Nova EV</t>
  </si>
  <si>
    <t>VPPWPF-10849-AJ</t>
  </si>
  <si>
    <t>Q5 MCE</t>
  </si>
  <si>
    <t>VPNWPF-10849-BF</t>
  </si>
  <si>
    <t>X451/X445</t>
  </si>
  <si>
    <t>VPPWPF-10849-EA</t>
  </si>
  <si>
    <t>VPPWPF-10849-FG</t>
  </si>
  <si>
    <t>Kanger 3.0</t>
  </si>
  <si>
    <t>VPPWPF-10849-DH</t>
  </si>
  <si>
    <t>Nexon MCE2</t>
  </si>
  <si>
    <t>VPPTLF-18C815-AH</t>
  </si>
  <si>
    <t>TATA X4 -SB</t>
  </si>
  <si>
    <t>VPPTLF-10E889-AH</t>
  </si>
  <si>
    <t>TATA X4 - Display</t>
  </si>
  <si>
    <t>VPNWPF-10849-CA</t>
  </si>
  <si>
    <t>X451 Altroz Gen2 7" TFT CNG+HUD</t>
  </si>
  <si>
    <t>VPNWPF-10849-DA</t>
  </si>
  <si>
    <t>X451 Altroz Gen2 7" TFT HUD</t>
  </si>
  <si>
    <t>VPKTKF-10849-GJ</t>
  </si>
  <si>
    <t>4''  ASSEMBLY</t>
  </si>
  <si>
    <t>Display</t>
  </si>
  <si>
    <t>VPSTLF-18C815-AA</t>
  </si>
  <si>
    <t>Silverbox High End</t>
  </si>
  <si>
    <t>VPSTLF-18C815-BA</t>
  </si>
  <si>
    <t>Silverbox High End+</t>
  </si>
  <si>
    <t>VW</t>
  </si>
  <si>
    <t>Volkswagen Group</t>
  </si>
  <si>
    <t>VPHVAF-18C815-DB</t>
  </si>
  <si>
    <t>Gen 2</t>
  </si>
  <si>
    <t>VPMYVF-18C815-AM</t>
  </si>
  <si>
    <t>VW Low</t>
  </si>
  <si>
    <t>VPMYSF-18C815-AM</t>
  </si>
  <si>
    <t>SKODA Low</t>
  </si>
  <si>
    <t>VPMVLF-18D815-CL</t>
  </si>
  <si>
    <t>VW High</t>
  </si>
  <si>
    <t>VPMYSF-18D815-AL</t>
  </si>
  <si>
    <t>SKODA High</t>
  </si>
  <si>
    <t>VPSYSF-18D815-AA</t>
  </si>
  <si>
    <t>Regio 2.5 Program</t>
  </si>
  <si>
    <t>Mahindra</t>
  </si>
  <si>
    <t>Mahindra Group</t>
  </si>
  <si>
    <t>VPBMBF-10849-TA</t>
  </si>
  <si>
    <t>U108</t>
  </si>
  <si>
    <t>VPDMCF-10849-BJ</t>
  </si>
  <si>
    <t>W110</t>
  </si>
  <si>
    <t>VPBMBF-10849-CH</t>
  </si>
  <si>
    <t>Bolero</t>
  </si>
  <si>
    <t>VPHMCF-10849-CC</t>
  </si>
  <si>
    <t>W109</t>
  </si>
  <si>
    <t>VPHMCF-10849-DC</t>
  </si>
  <si>
    <t>VPHMCF-10849-AE</t>
  </si>
  <si>
    <t>VPNMBF-18C612-AA</t>
  </si>
  <si>
    <t>W110 Fatc New</t>
  </si>
  <si>
    <t>VPHMCF-10849-EB</t>
  </si>
  <si>
    <t>W112</t>
  </si>
  <si>
    <t>VPJLWF-10849-PB</t>
  </si>
  <si>
    <t>S201 Earch - High</t>
  </si>
  <si>
    <t>VPHMCF-10849-LA</t>
  </si>
  <si>
    <t>W153 LOW</t>
  </si>
  <si>
    <t>VPHMCF-10849-MA</t>
  </si>
  <si>
    <t>W153 high</t>
  </si>
  <si>
    <t>VPJLWF-10849-ND</t>
  </si>
  <si>
    <t>S215 DSL High BS6.2</t>
  </si>
  <si>
    <t>VPJLWF-10849-PD</t>
  </si>
  <si>
    <t>S215 GSL High BS6.2</t>
  </si>
  <si>
    <t>VPJLWF-10849-MD</t>
  </si>
  <si>
    <t>S215 GSL LOW BS6.2</t>
  </si>
  <si>
    <t>Nippon</t>
  </si>
  <si>
    <t>Other Misc Group</t>
  </si>
  <si>
    <t>VPHP7F-19C055-AA</t>
  </si>
  <si>
    <t>U321 mic</t>
  </si>
  <si>
    <t>VPFMCF-19C055-AD</t>
  </si>
  <si>
    <t>W208 mic</t>
  </si>
  <si>
    <t>VPFMBF-19C055-AA</t>
  </si>
  <si>
    <t>S101 mic</t>
  </si>
  <si>
    <t>VPJMCF-18C815-AM</t>
  </si>
  <si>
    <t>W117</t>
  </si>
  <si>
    <t>VPMZMF-10849-AS</t>
  </si>
  <si>
    <t>Z101 (Petrol)</t>
  </si>
  <si>
    <t>VPMZMF-10849-BS</t>
  </si>
  <si>
    <t>Z101 (Diesel)</t>
  </si>
  <si>
    <t>VPMZMF-18C815-DD</t>
  </si>
  <si>
    <t>Z101 Audio V6</t>
  </si>
  <si>
    <t>VPMZMF-10E889-AO</t>
  </si>
  <si>
    <t>Z101 INFOTAINMENT</t>
  </si>
  <si>
    <t>VPMZMF-18C815-AU</t>
  </si>
  <si>
    <t>Z101 Audio V5</t>
  </si>
  <si>
    <t>VPLZMF-10849-AL</t>
  </si>
  <si>
    <t>Z101 4.2"</t>
  </si>
  <si>
    <t>VPMMBF-10849-BH</t>
  </si>
  <si>
    <t>W601 7 Inch (Diesel)</t>
  </si>
  <si>
    <t>VPMMBF-18C815-AR</t>
  </si>
  <si>
    <t>W601 Audio V1(High)</t>
  </si>
  <si>
    <t>VPMMBF-18C815-CR</t>
  </si>
  <si>
    <t>W601 Audio V2(High)</t>
  </si>
  <si>
    <t>VPMMBF-18C815-HB</t>
  </si>
  <si>
    <t>W601 V3 Audio</t>
  </si>
  <si>
    <t>VPMMBF-10849-AH</t>
  </si>
  <si>
    <t>W601 7 Inch (Petrol)</t>
  </si>
  <si>
    <t>VPMMBF-10E889-AI</t>
  </si>
  <si>
    <t>W601 Display High - 10.25</t>
  </si>
  <si>
    <t>VPMMBF-10E889-BC</t>
  </si>
  <si>
    <t>W601 Display Mid - 8"</t>
  </si>
  <si>
    <t>VPJLWF-10849-JC</t>
  </si>
  <si>
    <t>S230 EV HIGH CLUSTER</t>
  </si>
  <si>
    <t>VPRMBF-18C815-AJ</t>
  </si>
  <si>
    <t>S220 SB</t>
  </si>
  <si>
    <t>VPRZMF-18C815-BJ</t>
  </si>
  <si>
    <t>W502 SB</t>
  </si>
  <si>
    <t>VPRMBF-10849-AC</t>
  </si>
  <si>
    <t>S220 10" Cluster</t>
  </si>
  <si>
    <t>VPRMBF-18C815-CH</t>
  </si>
  <si>
    <t>S237 -EV SB</t>
  </si>
  <si>
    <t>S237 - EV Cluster</t>
  </si>
  <si>
    <t>VPRMBF-18C815-DB</t>
  </si>
  <si>
    <t>S220   Branded audio  RVC</t>
  </si>
  <si>
    <t>VPRMBF-18C815-EB</t>
  </si>
  <si>
    <t>S220   SVS  Branded audio</t>
  </si>
  <si>
    <t>VPRMBF-18C815-FB</t>
  </si>
  <si>
    <t>S220   SVS  Non branded audio</t>
  </si>
  <si>
    <t>VPRZMF-18C815-CB</t>
  </si>
  <si>
    <t>W502   Branded audio  RVC</t>
  </si>
  <si>
    <t>VPRZMF-18C815-DB</t>
  </si>
  <si>
    <t>W502   SVS  Branded audio</t>
  </si>
  <si>
    <t>VPRZMF-18C815-EB</t>
  </si>
  <si>
    <t>W502   SVS  Non branded audio</t>
  </si>
  <si>
    <t>VPRMBF-18C815-GA</t>
  </si>
  <si>
    <t>S237   Branded audio  RVC</t>
  </si>
  <si>
    <t>VPRMBF-18C815-HA</t>
  </si>
  <si>
    <t>S237   SVS  Branded audio</t>
  </si>
  <si>
    <t>VPRMBF-18C815-JA</t>
  </si>
  <si>
    <t>S237   SVS  Non branded audio</t>
  </si>
  <si>
    <t>Renault</t>
  </si>
  <si>
    <t>Renault Group</t>
  </si>
  <si>
    <t>VPMRMF-10849-DN</t>
  </si>
  <si>
    <t>XBB Colombia + Brazil</t>
  </si>
  <si>
    <t>VPMRMF-10849-DL</t>
  </si>
  <si>
    <t>XBB L6</t>
  </si>
  <si>
    <t>RNAIPL</t>
  </si>
  <si>
    <t>VPLRMF-10849-AQ</t>
  </si>
  <si>
    <t>HBC High</t>
  </si>
  <si>
    <t>VPMRMF-10849-CQ</t>
  </si>
  <si>
    <t>HBC/RBC- L5</t>
  </si>
  <si>
    <t>VPLLZF-10849-CL</t>
  </si>
  <si>
    <t>BBA/HBC - L3 Dash</t>
  </si>
  <si>
    <t>VPKRMF-10849-AK</t>
  </si>
  <si>
    <t>PY1B - High</t>
  </si>
  <si>
    <t>VPPRMF-10849-CA</t>
  </si>
  <si>
    <t>PY1B 7" AMT</t>
  </si>
  <si>
    <t>VPLLZF-10849-BC</t>
  </si>
  <si>
    <t>XBA - MY19 - L2</t>
  </si>
  <si>
    <t>VPPRMF-10849-BB</t>
  </si>
  <si>
    <t>VPKRMF-10849-BH</t>
  </si>
  <si>
    <t>PY1B Low Ultrachip</t>
  </si>
  <si>
    <t>VPKRMF-10849-BK</t>
  </si>
  <si>
    <t>PY1B - Low Ultrachip + RSBR</t>
  </si>
  <si>
    <t>VPKRMF-10849-BE</t>
  </si>
  <si>
    <t>RE</t>
  </si>
  <si>
    <t>Royal Enfield Group</t>
  </si>
  <si>
    <t>VPNRLF-10849-DA</t>
  </si>
  <si>
    <t>JAB Cluster Kmph - Single Scale</t>
  </si>
  <si>
    <t>VPKRLF-10849-AR</t>
  </si>
  <si>
    <t>JAB Cluster Kmph</t>
  </si>
  <si>
    <t>VPKRLF-10849-BR</t>
  </si>
  <si>
    <t>JAB Cluster Mph</t>
  </si>
  <si>
    <t>VPNRLF-10849-AA</t>
  </si>
  <si>
    <t>JAB Non-ABS</t>
  </si>
  <si>
    <t>VPRRLF-10849-AA</t>
  </si>
  <si>
    <t>J1H KMPH - Single Scale</t>
  </si>
  <si>
    <t>VPRRLF-10849-BA</t>
  </si>
  <si>
    <t>J1H MPH - Dual scale</t>
  </si>
  <si>
    <t>VPRRLF-10849-CA</t>
  </si>
  <si>
    <t>J1H KMPH - Dual scale</t>
  </si>
  <si>
    <t>VPRRLF-10849-QA</t>
  </si>
  <si>
    <t>J1A3 KMPH - Single scale</t>
  </si>
  <si>
    <t>VPRRLF-10849-RA</t>
  </si>
  <si>
    <t>J1A3 KMPH - Dual scale</t>
  </si>
  <si>
    <t>VPRRLF-10849-SA</t>
  </si>
  <si>
    <t>J1A3 MPH - Dual scale</t>
  </si>
  <si>
    <t>VPRRLF-10849-KA</t>
  </si>
  <si>
    <t>J3A1 KMPH - Single scale</t>
  </si>
  <si>
    <t>VPNRLF-10849-GB</t>
  </si>
  <si>
    <t>JD Cluster Kmph - Single Scale</t>
  </si>
  <si>
    <t>VPLRLF-10849-CJ</t>
  </si>
  <si>
    <t>JD Cluster Kmph</t>
  </si>
  <si>
    <t>VPLRLF-10849-DJ</t>
  </si>
  <si>
    <t>JD Cluster Mph</t>
  </si>
  <si>
    <t>VPNRLF-10849-LA</t>
  </si>
  <si>
    <t>J4D (JD N/ABS)</t>
  </si>
  <si>
    <t>VPNRLF-10849-BB</t>
  </si>
  <si>
    <t>J1C1 Cluster Kmph - Single Scale</t>
  </si>
  <si>
    <t>VPMRLF-10849-AE</t>
  </si>
  <si>
    <t>J1C1 Cluster Kmph</t>
  </si>
  <si>
    <t>VPMRLF-10849-BF</t>
  </si>
  <si>
    <t>J1C1 Cluster Mph</t>
  </si>
  <si>
    <t>VPKRLF-10849-EBA</t>
  </si>
  <si>
    <t>J1C4 (J1C1 N/ABS)</t>
  </si>
  <si>
    <t>VPMXJF-10849-AG</t>
  </si>
  <si>
    <t>J1C2 Cluster Kmph</t>
  </si>
  <si>
    <t>VPMRLF-10849-ED</t>
  </si>
  <si>
    <t>D2K/ D3K Cluster Kmph</t>
  </si>
  <si>
    <t>VPMRLF-10849-CC</t>
  </si>
  <si>
    <t>P4D Cluster Kmph</t>
  </si>
  <si>
    <t>VPMRLF-10849-DD</t>
  </si>
  <si>
    <t>P4D Cluster Mph</t>
  </si>
  <si>
    <t>VPNRLF-10849-EA</t>
  </si>
  <si>
    <t>P4D Cluster Kmph - Single Scale</t>
  </si>
  <si>
    <t>VPKRLF-10849-EEA</t>
  </si>
  <si>
    <t>P4D Service Remainder KMPH</t>
  </si>
  <si>
    <t>VPKRLF-10849-EFA</t>
  </si>
  <si>
    <t>P4D Service Remainder MPH</t>
  </si>
  <si>
    <t>VPNUQF-10849-AH</t>
  </si>
  <si>
    <t>K Cluster</t>
  </si>
  <si>
    <t>VPNUQF-10849-CB</t>
  </si>
  <si>
    <t>K1F Cluster</t>
  </si>
  <si>
    <t>VPNUQF-10849-BC</t>
  </si>
  <si>
    <t>P3K Cluster</t>
  </si>
  <si>
    <t>VPRRLF-10849-LC</t>
  </si>
  <si>
    <t>K1F2</t>
  </si>
  <si>
    <t>VPRRLF-10849-EB</t>
  </si>
  <si>
    <t>P5AB KMPH - Single Scale</t>
  </si>
  <si>
    <t>VPRRLF-10849-FB</t>
  </si>
  <si>
    <t>P5AB KMPH - Dual scale</t>
  </si>
  <si>
    <t>VPRRLF-10849-GB</t>
  </si>
  <si>
    <t>P5AB MPH - Dual scale</t>
  </si>
  <si>
    <t>VPRRLF-10849-HB</t>
  </si>
  <si>
    <t>P5AB KMPH - Dual scale UK EU</t>
  </si>
  <si>
    <t>VPRRLF-10849-JB</t>
  </si>
  <si>
    <t>P5AB MPH - Dual scale UK EU</t>
  </si>
  <si>
    <t>VPLRLF-10E889-AM</t>
  </si>
  <si>
    <t>JD Display Unit</t>
  </si>
  <si>
    <t>VPMRLF-10E889-BD</t>
  </si>
  <si>
    <t>P4D Display Unit</t>
  </si>
  <si>
    <t>VPMRLF-10E889-AF</t>
  </si>
  <si>
    <t>J1C1/ D2K/ D3K Display Unit</t>
  </si>
  <si>
    <t>VPKRLF-10E889-AM</t>
  </si>
  <si>
    <t>JAB Display Unit</t>
  </si>
  <si>
    <t>VPS3PF-10849-CA</t>
  </si>
  <si>
    <t xml:space="preserve">P3F2 Single scale KMPH                                 </t>
  </si>
  <si>
    <t>Honda</t>
  </si>
  <si>
    <t>Honda Group</t>
  </si>
  <si>
    <t>VPFBQF-10849-AB</t>
  </si>
  <si>
    <t>K43A</t>
  </si>
  <si>
    <t>VPJLVF-10849-BD</t>
  </si>
  <si>
    <t>K0EA Non ABS</t>
  </si>
  <si>
    <t>VPJP9F-10849-BA</t>
  </si>
  <si>
    <t>K43H</t>
  </si>
  <si>
    <t>VPLLVF-10849-AE</t>
  </si>
  <si>
    <t>K0EF Reg</t>
  </si>
  <si>
    <t>VPLLKF-10849-AH</t>
  </si>
  <si>
    <t>K1LA SS</t>
  </si>
  <si>
    <t>VPJLVF-10849-AD</t>
  </si>
  <si>
    <t>K0EA ABS</t>
  </si>
  <si>
    <t>VPLLVF-10849-BF</t>
  </si>
  <si>
    <t>K0EF - SS</t>
  </si>
  <si>
    <t>VPLK3F-19C037-AT</t>
  </si>
  <si>
    <t>SAB</t>
  </si>
  <si>
    <t>PSA</t>
  </si>
  <si>
    <t>PSA Group</t>
  </si>
  <si>
    <t>VPMPLF-18C815-MD</t>
  </si>
  <si>
    <t>CC24 Passive</t>
  </si>
  <si>
    <t>VPMPLF-18C815-AL</t>
  </si>
  <si>
    <t>CC24 Active</t>
  </si>
  <si>
    <t>Zspares</t>
  </si>
  <si>
    <t>VPBMBF-10849-DD</t>
  </si>
  <si>
    <t>VPDMCF-10849-AJ</t>
  </si>
  <si>
    <t>VPBMBF-10849-FB</t>
  </si>
  <si>
    <t>VPBMBF-10849-BG</t>
  </si>
  <si>
    <t>VPBMBF-10849-EE</t>
  </si>
  <si>
    <t>VP8MCF-10849-EC</t>
  </si>
  <si>
    <t>VPHT9F-10849-AH</t>
  </si>
  <si>
    <t>VPBMBF-10849-NB</t>
  </si>
  <si>
    <t>VPBMBF-10849-PC</t>
  </si>
  <si>
    <t>VPDMCF-10849-DA</t>
  </si>
  <si>
    <t>VPBMBF-10849-VB</t>
  </si>
  <si>
    <t>VPJLWF-10849-EB</t>
  </si>
  <si>
    <t>VPEKSF-10849-BC</t>
  </si>
  <si>
    <t>VPJLWF-10849-AG</t>
  </si>
  <si>
    <t>SBEKUF-10849-AC</t>
  </si>
  <si>
    <t>VPJP9F-10849-DA</t>
  </si>
  <si>
    <t>SBEKUF-10890-AB</t>
  </si>
  <si>
    <t>SBABQF-10890-AA</t>
  </si>
  <si>
    <t>VPJP9F-10849-CA</t>
  </si>
  <si>
    <t>VPJLVF-10890-CA</t>
  </si>
  <si>
    <t>VPLLKF-10849-BG</t>
  </si>
  <si>
    <t>VPJP9F-10890-CA</t>
  </si>
  <si>
    <t>VPLLKF-10890-AG</t>
  </si>
  <si>
    <t>VPLLKF-10A894-AF</t>
  </si>
  <si>
    <t>SBFBQF-10A894-AA</t>
  </si>
  <si>
    <t>VPABQF-10890-BD</t>
  </si>
  <si>
    <t>VPLLKF-10890-BE</t>
  </si>
  <si>
    <t>SBABQF-10849-RD</t>
  </si>
  <si>
    <t>SBABQF-10849-ND</t>
  </si>
  <si>
    <t>SBABQF-10849-PD</t>
  </si>
  <si>
    <t>SBEKUF-10A894-AA</t>
  </si>
  <si>
    <t>SBABQF-10A894-BA</t>
  </si>
  <si>
    <t>VPGTEF-10849-FF</t>
  </si>
  <si>
    <t>VPNWPF-10849-AN</t>
  </si>
  <si>
    <t>VPKTKF-10849-EE</t>
  </si>
  <si>
    <t>VPKTKF-10849-FB</t>
  </si>
  <si>
    <t>VPETLF-10849-CE</t>
  </si>
  <si>
    <t>VPKTKF-10849-DF</t>
  </si>
  <si>
    <t>VPJTEF-10849-AQ</t>
  </si>
  <si>
    <t>VPKTKF-10849-BL</t>
  </si>
  <si>
    <t>VPGTEF-10849-AL</t>
  </si>
  <si>
    <t>VPETLF-10849-DD</t>
  </si>
  <si>
    <t>VPJTEF-10849-EB</t>
  </si>
  <si>
    <t>VPGTEF-10849-BK</t>
  </si>
  <si>
    <t>VPDTJF-10849-CD</t>
  </si>
  <si>
    <t>VPJTEF-10E889-AJ</t>
  </si>
  <si>
    <t>VPCN1F-10849-AFF</t>
  </si>
  <si>
    <t>VPCN1F-10849-AZC</t>
  </si>
  <si>
    <t>VPEN1F-10849-AHA</t>
  </si>
  <si>
    <t>VPEN1F-10849-ADA</t>
  </si>
  <si>
    <t>VPEN1F-10849-ACA</t>
  </si>
  <si>
    <t>VPBM5F-18B924-SL</t>
  </si>
  <si>
    <t>VPEN1F-10849-BCA</t>
  </si>
  <si>
    <t>VPEN1F-10849-BDA</t>
  </si>
  <si>
    <t>VPEN1F-10849-ACB</t>
  </si>
  <si>
    <t>VPEN1F-10849-BTA</t>
  </si>
  <si>
    <t>VPEN1F-10849-AMA</t>
  </si>
  <si>
    <t>VPCN1F-10849-BGA</t>
  </si>
  <si>
    <t>VPE1EF-19980-DJ</t>
  </si>
  <si>
    <t>VPFN1F-10849-CHA</t>
  </si>
  <si>
    <t>VPCN1F-10849-ACG</t>
  </si>
  <si>
    <t>VPCN1F-10849-APF</t>
  </si>
  <si>
    <t>VPE1EF-18C612-AH</t>
  </si>
  <si>
    <t>VPJ1EF-18C612-FE</t>
  </si>
  <si>
    <t>VPE1EF-18C612-CD</t>
  </si>
  <si>
    <t>VPBM5F-18B924-ET</t>
  </si>
  <si>
    <t>VPCN1F-10849-AMF</t>
  </si>
  <si>
    <t>VPFN1F-10849-FD</t>
  </si>
  <si>
    <t>VPFN1F-10849-CDA</t>
  </si>
  <si>
    <t>VPJ1EF-18C612-BE</t>
  </si>
  <si>
    <t>VPH1EF-18C815-KJJ</t>
  </si>
  <si>
    <t>VPH2EF-18C815-SJK</t>
  </si>
  <si>
    <t>VPH2EF-18C815-FJK</t>
  </si>
  <si>
    <t>94003-05002</t>
  </si>
  <si>
    <t>94003-0X600</t>
  </si>
  <si>
    <t>VPKHDF-10849-AC</t>
  </si>
  <si>
    <t>VPKHWF-10849-CEV</t>
  </si>
  <si>
    <t>94003-0X800</t>
  </si>
  <si>
    <t>VP3U3F-9305-DA</t>
  </si>
  <si>
    <t>VPJHWF-10849-CB</t>
  </si>
  <si>
    <t>VPMHBF-10849-BLH</t>
  </si>
  <si>
    <t>VPKHWF-10849-BEV</t>
  </si>
  <si>
    <t>3U3F-9305-AA</t>
  </si>
  <si>
    <t>94003-1A102</t>
  </si>
  <si>
    <t>VPLHBF-10849-ABM</t>
  </si>
  <si>
    <t>94003-0X000</t>
  </si>
  <si>
    <t>94003-0X010</t>
  </si>
  <si>
    <t>F8FF-10886-AB</t>
  </si>
  <si>
    <t>VP7HDF-10B885-AAW</t>
  </si>
  <si>
    <t>VPGHUF-10849-DAA</t>
  </si>
  <si>
    <t>94003-4N040</t>
  </si>
  <si>
    <t>VPDHBF-10849-AA7</t>
  </si>
  <si>
    <t>VPKHUF-10849-VAE</t>
  </si>
  <si>
    <t>VPLHWF-10849-AGZ</t>
  </si>
  <si>
    <t>94003-05080</t>
  </si>
  <si>
    <t>VPMHBF-10849-BTH</t>
  </si>
  <si>
    <t>VPPHDF-10849-AB</t>
  </si>
  <si>
    <t>VPPHDF-10849-BB</t>
  </si>
  <si>
    <t>VPPHDF-10849-DB</t>
  </si>
  <si>
    <t>VPPHDF-10849-FB</t>
  </si>
  <si>
    <t>VPGHUF-10849-DGA</t>
  </si>
  <si>
    <t>VPGHUF-10849-ANE</t>
  </si>
  <si>
    <t>VPMHBF-10849-BLD</t>
  </si>
  <si>
    <t>VPJHWF-10849-AB</t>
  </si>
  <si>
    <t>VPKHUF-10849-EE</t>
  </si>
  <si>
    <t>VPGHUF-10849-CAE</t>
  </si>
  <si>
    <t>VPKHUF-10849-AI</t>
  </si>
  <si>
    <t>VPBHWF-10849-B54A</t>
  </si>
  <si>
    <t>VPPHDF-10849-EB</t>
  </si>
  <si>
    <t>VPPHDF-10849-AEB</t>
  </si>
  <si>
    <t>VPLHBF-10B885-AB</t>
  </si>
  <si>
    <t>VPPHDF-10849-CB</t>
  </si>
  <si>
    <t>VPKHWF-10849-HES</t>
  </si>
  <si>
    <t>VPLHDF-10B885-AC</t>
  </si>
  <si>
    <t>VPLHBF-10849-ER</t>
  </si>
  <si>
    <t>VPPHDF-10849-ADB</t>
  </si>
  <si>
    <t>VPLHBF-10849-TW</t>
  </si>
  <si>
    <t>VPLHBF-10849-UB</t>
  </si>
  <si>
    <t>VPKHUF-10B885-AB</t>
  </si>
  <si>
    <t>VPMHBF-10849-DND</t>
  </si>
  <si>
    <t>XU3F-13B765-AA</t>
  </si>
  <si>
    <t>VPKHUF-10849-BAE</t>
  </si>
  <si>
    <t>VPKHUF-10849-YJ</t>
  </si>
  <si>
    <t>VPPHDF-10849-AFB</t>
  </si>
  <si>
    <t>VPKHUF-10849-JE</t>
  </si>
  <si>
    <t>VPLHWF-10849-EEK</t>
  </si>
  <si>
    <t>VPKHDF-10849-TI</t>
  </si>
  <si>
    <t>VPBHWF-10849-C00A</t>
  </si>
  <si>
    <t>VPGHUF-10849-CVE</t>
  </si>
  <si>
    <t>94013-0X310</t>
  </si>
  <si>
    <t>YHDF-10B885-AA</t>
  </si>
  <si>
    <t>3U3F-17255-AA</t>
  </si>
  <si>
    <t>3U3F-10B885-AA</t>
  </si>
  <si>
    <t>VPGHUF-10849-APE</t>
  </si>
  <si>
    <t>VPGHUF-10849-ATE</t>
  </si>
  <si>
    <t>VPDHBF-10849-J06A</t>
  </si>
  <si>
    <t>VPMHBF-10849-BTD</t>
  </si>
  <si>
    <t>VPKHWF-10849-WGR</t>
  </si>
  <si>
    <t>VPPHDF-10849-SC / UZ</t>
  </si>
  <si>
    <t>VPDHBF-10849-AA5</t>
  </si>
  <si>
    <t>VPDHBF-10849-EA6</t>
  </si>
  <si>
    <t>VPKHDF-10849-JK</t>
  </si>
  <si>
    <t>VPDHBF-10849-A06A</t>
  </si>
  <si>
    <t>VPLHDF-10B885-AB</t>
  </si>
  <si>
    <t>VPMHBF-10849-BNH</t>
  </si>
  <si>
    <t>VPLRMF-10849-AL</t>
  </si>
  <si>
    <t>VPGRLF-10849-CB</t>
  </si>
  <si>
    <t>VPGRLF-10849-BA</t>
  </si>
  <si>
    <t>VPGRLF-10849-PA</t>
  </si>
  <si>
    <t>VPGRLF-10849-FA</t>
  </si>
  <si>
    <t>VPGRYF-10849-JA</t>
  </si>
  <si>
    <t>VPGRLF-10849-DA</t>
  </si>
  <si>
    <t>VPJLZF-10849-CG</t>
  </si>
  <si>
    <t>VPGRYF-10849-KA</t>
  </si>
  <si>
    <t>VPGRLF-10849-JC</t>
  </si>
  <si>
    <t>VPJLZF-10849-BH</t>
  </si>
  <si>
    <t>VPJLZF-10849-AH</t>
  </si>
  <si>
    <t>VPLLZF-10849-CD</t>
  </si>
  <si>
    <t>VPKRMF-10849-AI</t>
  </si>
  <si>
    <t>VPKRYF-10849-CA</t>
  </si>
  <si>
    <t>VPGNMF-18C815-DA</t>
  </si>
  <si>
    <t>VPLLZF-10849-CH</t>
  </si>
  <si>
    <t>-</t>
  </si>
  <si>
    <t>VPMRMF-10849-DH</t>
  </si>
  <si>
    <t>VPGNMF-18C815-HA</t>
  </si>
  <si>
    <t>VPGRLF-10849-HC</t>
  </si>
  <si>
    <t>VPHASF-10849-ACA</t>
  </si>
  <si>
    <t>VPHASF-10849-AAA</t>
  </si>
  <si>
    <t>VPHASF-10849-ADA</t>
  </si>
  <si>
    <t>VPHASF-10849-AFA</t>
  </si>
  <si>
    <t>VPHASF-10849-APA</t>
  </si>
  <si>
    <t>VPGRLF-10849-AA</t>
  </si>
  <si>
    <t>VPGRYF-10849-MA</t>
  </si>
  <si>
    <t>SBABQF-10B895-CF</t>
  </si>
  <si>
    <t>SBABQF-10849-CD</t>
  </si>
  <si>
    <t>VPFMCF-18C815-CH</t>
  </si>
  <si>
    <t>VPFMCF-18C815-DH</t>
  </si>
  <si>
    <t>VPJMCF-18C815-AL</t>
  </si>
  <si>
    <t>VPMMBF-18C815-AO</t>
  </si>
  <si>
    <t>VPMZMF-18C815-AD</t>
  </si>
  <si>
    <t>VPHP7F-18C815-DB</t>
  </si>
  <si>
    <t>VPMZMF-18C815-DB</t>
  </si>
  <si>
    <t>VPMYSF-18D815-AH</t>
  </si>
  <si>
    <t>VPHVAF-18C815-AG</t>
  </si>
  <si>
    <t>ACJB</t>
  </si>
  <si>
    <t>VPRHBF-10E889-JD</t>
  </si>
  <si>
    <t>VPRHBF-10E889-KD</t>
  </si>
  <si>
    <t>VPLHWF-10849-FLF</t>
  </si>
  <si>
    <t>VPLHWF-10849-FME</t>
  </si>
  <si>
    <t>VPPTLF-18C815-AL</t>
  </si>
  <si>
    <t>VPPTLF-10E889-AJ</t>
  </si>
  <si>
    <t>VPPWPF-10849-JA</t>
  </si>
  <si>
    <t>Tamor</t>
  </si>
  <si>
    <t>VPSYSF-18D815-AB</t>
  </si>
  <si>
    <t>VPSYVF-18D815-AB</t>
  </si>
  <si>
    <t xml:space="preserve">VW 2.5 </t>
  </si>
  <si>
    <t>VPJLWF-10849-NE</t>
  </si>
  <si>
    <t>VPJLWF-10849-PE</t>
  </si>
  <si>
    <t>VPRRLF-10849-AC</t>
  </si>
  <si>
    <t>VPRRLF-10849-BB</t>
  </si>
  <si>
    <t>VPRRLF-10849-CB</t>
  </si>
  <si>
    <t>VPRRLF-10849-QC</t>
  </si>
  <si>
    <t>VPRRLF-10849-RC</t>
  </si>
  <si>
    <t>VPRRLF-10849-SC</t>
  </si>
  <si>
    <t>VPRRLF-10849-KC</t>
  </si>
  <si>
    <t>VPNXJF-10849-AA</t>
  </si>
  <si>
    <t>J1C2 Cluster Kmph - Single Scale</t>
  </si>
  <si>
    <t>VPRRLF-10849-EC</t>
  </si>
  <si>
    <t>VPRRLF-10849-FC</t>
  </si>
  <si>
    <t>VPRRLF-10849-GC</t>
  </si>
  <si>
    <t>VPRRLF-10849-HC</t>
  </si>
  <si>
    <t>VPRRLF-10849-JC</t>
  </si>
  <si>
    <t>VPS3PF-10849-BA</t>
  </si>
  <si>
    <t xml:space="preserve">P3F2 Dual scale MPH Major                       </t>
  </si>
  <si>
    <t>VPS3PF-10849-AA</t>
  </si>
  <si>
    <t xml:space="preserve">P3F2 Dual scale KMPH Major                               </t>
  </si>
  <si>
    <t>VP8MCF-10849-AE</t>
  </si>
  <si>
    <t>VP8MCF-10849-BE</t>
  </si>
  <si>
    <t>VP8MCF-10849-GC</t>
  </si>
  <si>
    <t>VPAMCF-18C815-AA</t>
  </si>
  <si>
    <t>VPBHWF-10849-D04A</t>
  </si>
  <si>
    <t>VPBMBF-10849-VC</t>
  </si>
  <si>
    <t>VPBMBF-18B921-AC</t>
  </si>
  <si>
    <t>VPBMCF-18C815-AD</t>
  </si>
  <si>
    <t>VPCN1F-10849-AKG</t>
  </si>
  <si>
    <t>VPCN1F-10849-BJA</t>
  </si>
  <si>
    <t>VPDMBF-18C612-AF</t>
  </si>
  <si>
    <t>VPDMCF-10849-CA</t>
  </si>
  <si>
    <t>VPETLF-10849-CF</t>
  </si>
  <si>
    <t>VPFJ9F-10849-AJ</t>
  </si>
  <si>
    <t>VPFJ9F-10849-BJ</t>
  </si>
  <si>
    <t>VPFMCF-18C815-CC / CH</t>
  </si>
  <si>
    <t>VPFMCF-18C844-AD</t>
  </si>
  <si>
    <t>VPGTEF-10849-GG</t>
  </si>
  <si>
    <t>VPHMCF-10849-BD</t>
  </si>
  <si>
    <t>VPHMCF-10849-DB</t>
  </si>
  <si>
    <t>VPHMCF-10849-FD</t>
  </si>
  <si>
    <t>VPHMCF-10849-GD</t>
  </si>
  <si>
    <t>VPHT9F-10849-BD</t>
  </si>
  <si>
    <t>VPHT9F-10849-CA</t>
  </si>
  <si>
    <t>VPJLWF-10849-BA</t>
  </si>
  <si>
    <t>VPJLWF-10849-CF</t>
  </si>
  <si>
    <t>VPJLWF-10849-DB</t>
  </si>
  <si>
    <t>VPJLWF-10849-FC</t>
  </si>
  <si>
    <t>VPJLWF-10849-GA</t>
  </si>
  <si>
    <t>VPJLWF-10849-HA</t>
  </si>
  <si>
    <t>VPJLWF-10849-LA</t>
  </si>
  <si>
    <t>VPJLWF-10849-LB</t>
  </si>
  <si>
    <t>VPJLWF-10849-LC</t>
  </si>
  <si>
    <t>VPJLWF-10849-MA</t>
  </si>
  <si>
    <t>VPJLWF-10849-MB</t>
  </si>
  <si>
    <t>VPJLWF-10849-MC</t>
  </si>
  <si>
    <t>VPJLWF-10849-NA</t>
  </si>
  <si>
    <t>VPJLWF-10849-NB</t>
  </si>
  <si>
    <t>VPJLWF-10849-NC</t>
  </si>
  <si>
    <t>VPJLWF-10849-PC</t>
  </si>
  <si>
    <t>VPJTEF-10E889-CK</t>
  </si>
  <si>
    <t>VPJTEF-10E889-EB</t>
  </si>
  <si>
    <t>VPKHUF-10849-JI</t>
  </si>
  <si>
    <t>VPLHBF-10849-UW</t>
  </si>
  <si>
    <t>VPLLZF-10849-AC</t>
  </si>
  <si>
    <t>VPMMBF-18C815-AP</t>
  </si>
  <si>
    <t>VPPWNF-10849-DC</t>
  </si>
  <si>
    <t>ACZA</t>
  </si>
  <si>
    <t>TVS U711</t>
  </si>
  <si>
    <t>VPLHBF-10849-BDD</t>
  </si>
  <si>
    <t>VPLHBF-10849-BED</t>
  </si>
  <si>
    <t>VPNWPF-10849-BH</t>
  </si>
  <si>
    <t>VPPTLF-18C815-BA</t>
  </si>
  <si>
    <t xml:space="preserve">Tata TiagoTigor X$ base - SB </t>
  </si>
  <si>
    <t>VPNWPF-10849-CB</t>
  </si>
  <si>
    <t>VPNWPF-10849-DC</t>
  </si>
  <si>
    <t>Skylark - Display</t>
  </si>
  <si>
    <t>VPPWPF-10849-PA</t>
  </si>
  <si>
    <t xml:space="preserve">Sierra 7 inch Flat Lens Cluster </t>
  </si>
  <si>
    <t>VPHT9F-10849-CD</t>
  </si>
  <si>
    <t>U325</t>
  </si>
  <si>
    <t>VPMZMF-18C815-DG</t>
  </si>
  <si>
    <t>VPMZMF-18C815-AX</t>
  </si>
  <si>
    <t>VPMMBF-10E889-AD</t>
  </si>
  <si>
    <t>Sub Assy - W601</t>
  </si>
  <si>
    <t>VPRMBF-18C815-AM</t>
  </si>
  <si>
    <t>VPRZMF-18C815-BL</t>
  </si>
  <si>
    <t>VPRMBF-10849-AD</t>
  </si>
  <si>
    <t>VPRMBF-18C815-DD</t>
  </si>
  <si>
    <t>VPRMBF-18C815-ED</t>
  </si>
  <si>
    <t>VPRMBF-18C815-FD</t>
  </si>
  <si>
    <t>VPNRLF-10849-DB</t>
  </si>
  <si>
    <t>VPKRLF-10849-AT</t>
  </si>
  <si>
    <t>VPNRLF-10849-AB</t>
  </si>
  <si>
    <t>VPNUQF-10849-AI</t>
  </si>
  <si>
    <t>VPNUQF-10849-CD</t>
  </si>
  <si>
    <t>ZFORD</t>
  </si>
  <si>
    <t>VPE1EF-19980-BK</t>
  </si>
  <si>
    <t>VPFN1F-10849-KD</t>
  </si>
  <si>
    <t>VPE1EF-19980-JA</t>
  </si>
  <si>
    <t>ZHonda</t>
  </si>
  <si>
    <t>VPABQF-10B895-FG</t>
  </si>
  <si>
    <t>VPABQF-10B895-BG</t>
  </si>
  <si>
    <t>VPFBQF-10849-DA</t>
  </si>
  <si>
    <t>VPLLKF-10B895-AG</t>
  </si>
  <si>
    <t>SBFBQF-10B895-AA</t>
  </si>
  <si>
    <t xml:space="preserve">ZMahindra </t>
  </si>
  <si>
    <t>VPHT9F-10849-BF</t>
  </si>
  <si>
    <t>NPC07IN3443</t>
  </si>
  <si>
    <t>NPC02KJ0546</t>
  </si>
  <si>
    <t>ZMobis</t>
  </si>
  <si>
    <t>3U3F-10C956-AB</t>
  </si>
  <si>
    <t>VPGHUF-10849-ALE</t>
  </si>
  <si>
    <t>VPPHDF-10849-SC</t>
  </si>
  <si>
    <t>VPDHBF-10849-AA1</t>
  </si>
  <si>
    <t>VPPHDF-10849-GC</t>
  </si>
  <si>
    <t>VPLHWF-10849-FVD</t>
  </si>
  <si>
    <t>VPLHWF-10849-FWD</t>
  </si>
  <si>
    <t>VPLHWF-10849-FXD</t>
  </si>
  <si>
    <t>VPLHWF-10849-FYD</t>
  </si>
  <si>
    <t>VPKHUF-10849-HE</t>
  </si>
  <si>
    <t>VPKHDF-10849-TK</t>
  </si>
  <si>
    <t>VPKHWF-10849-DV</t>
  </si>
  <si>
    <t>VPKHWF-10849-AEV</t>
  </si>
  <si>
    <t>VPGHUF-10849-BTE</t>
  </si>
  <si>
    <t>VPGHUF-10849-CHE</t>
  </si>
  <si>
    <t>VPAHUF-10849-B11C</t>
  </si>
  <si>
    <t>VPLHWF-10849-FZD</t>
  </si>
  <si>
    <t>VPLHWF-10849-JAD</t>
  </si>
  <si>
    <t>VPLHBF-10849-UAL</t>
  </si>
  <si>
    <t>VPMHBF-10849-DAH</t>
  </si>
  <si>
    <t>VPMHBF-10849-DCH</t>
  </si>
  <si>
    <t>VPKHWF-10849-NFW</t>
  </si>
  <si>
    <t>VPKHWF-10849-PFR</t>
  </si>
  <si>
    <t>VPKHWF-10849-VGS</t>
  </si>
  <si>
    <t>VPAHUF-10849-D27C</t>
  </si>
  <si>
    <t>94033-0X030</t>
  </si>
  <si>
    <t>VPKHUF-10B885-AC</t>
  </si>
  <si>
    <t>VPKHWF-10B885-BD</t>
  </si>
  <si>
    <t>VPLHBF-10B885-AC</t>
  </si>
  <si>
    <t>VPLHDF-10A855-BC</t>
  </si>
  <si>
    <t>NPC07IN3711</t>
  </si>
  <si>
    <t>VPLHBF-10890-AA</t>
  </si>
  <si>
    <t>ZNippon Service</t>
  </si>
  <si>
    <t>ZNippon SPD</t>
  </si>
  <si>
    <t>VPMMBF-10849-BB</t>
  </si>
  <si>
    <t>VPMMBF-18C815-CA</t>
  </si>
  <si>
    <t>ZNissan</t>
  </si>
  <si>
    <t>VPGRLF-10849-LB</t>
  </si>
  <si>
    <t>VPJLUF-10849-AC</t>
  </si>
  <si>
    <t>ZTATA</t>
  </si>
  <si>
    <t>NPC07IN3539</t>
  </si>
  <si>
    <t>NPC01IN0069</t>
  </si>
  <si>
    <t>NPC02KJ0872</t>
  </si>
  <si>
    <t>VPETLF-10849-CG</t>
  </si>
  <si>
    <t>NPC07IN3136</t>
  </si>
  <si>
    <t>ZVW</t>
  </si>
  <si>
    <t>VPCVLF-18C815-AJC</t>
  </si>
  <si>
    <t>VPMYSF-18B964-BA</t>
  </si>
  <si>
    <t>VPHVAF-18C815-CF</t>
  </si>
  <si>
    <t>VPPWNF-10849-EA</t>
  </si>
  <si>
    <t>RAAA</t>
  </si>
  <si>
    <t>VPR5UF-10849-BA</t>
  </si>
  <si>
    <t>VPRHBF-10E889-JE</t>
  </si>
  <si>
    <t>VPLHBF-10849-ACK</t>
  </si>
  <si>
    <t>VPPWQF-10E889-GK</t>
  </si>
  <si>
    <t>VPPWQF-10E889-EK</t>
  </si>
  <si>
    <t>VPPWQF-10E889-FK</t>
  </si>
  <si>
    <t>VPPWPF-10849-LA</t>
  </si>
  <si>
    <t>CNG Instrument Cluster 7" TFT</t>
  </si>
  <si>
    <t>VPPTLF-10E889-AL</t>
  </si>
  <si>
    <t>VPSYSF-18D815-AD</t>
  </si>
  <si>
    <t>VPSYVF-18D815-AD</t>
  </si>
  <si>
    <t>VPHMCF-10849-HA</t>
  </si>
  <si>
    <t>W120 high</t>
  </si>
  <si>
    <t>VPMMBF-18C815-FB</t>
  </si>
  <si>
    <t>AUDIO HEAD UNIT-V2 Export</t>
  </si>
  <si>
    <t>VPMMBF-18C815-EB</t>
  </si>
  <si>
    <t>AUDIO HEAD UNIT-V1 Export</t>
  </si>
  <si>
    <t>VPMZMF-18C815-CB</t>
  </si>
  <si>
    <t>SILVER BOX EXPORT-V5 Export</t>
  </si>
  <si>
    <t>W616 Triple Display 12"</t>
  </si>
  <si>
    <t>VPRMBF-10E889-AA</t>
  </si>
  <si>
    <t>W608 info</t>
  </si>
  <si>
    <t>VPRMBF-18C815-AO</t>
  </si>
  <si>
    <t>VPRZMF-18C815-BN</t>
  </si>
  <si>
    <t>VPRMBF-18C815-DF</t>
  </si>
  <si>
    <t>VPRMBF-18C815-EF</t>
  </si>
  <si>
    <t>VPRMBF-18C815-FF</t>
  </si>
  <si>
    <t>VPRZMF-18C815-CE</t>
  </si>
  <si>
    <t>VPRZMF-18C815-DE</t>
  </si>
  <si>
    <t>VPPRMF-10849-BC</t>
  </si>
  <si>
    <t>VPRRLF-10849-VB</t>
  </si>
  <si>
    <t>VPMPLF-18C815-ME</t>
  </si>
  <si>
    <t>VPMPLF-18C815-AM</t>
  </si>
  <si>
    <t>94013-0X110</t>
  </si>
  <si>
    <t>ZPSA</t>
  </si>
  <si>
    <t>NPC01IN0025</t>
  </si>
  <si>
    <t>VPABQF-10B895-AG</t>
  </si>
  <si>
    <t>VPAMCF-18C844-AE</t>
  </si>
  <si>
    <t>VPBHWF-10849-E04A</t>
  </si>
  <si>
    <t>VPCN1F-10849-AAF</t>
  </si>
  <si>
    <t>VPDTJF-10849-CE</t>
  </si>
  <si>
    <t>VPDTYF-10849-DA</t>
  </si>
  <si>
    <t>VPE1EF-19980-HG</t>
  </si>
  <si>
    <t>VPETLF-10849-EC</t>
  </si>
  <si>
    <t>VPETLF-10849-FE</t>
  </si>
  <si>
    <t>ZGND</t>
  </si>
  <si>
    <t>VPFMCF-18C844-EA</t>
  </si>
  <si>
    <t>VPFN1F-10849-AWA</t>
  </si>
  <si>
    <t>VPFN1F-10849-MD</t>
  </si>
  <si>
    <t>VPGHUF-10849-AVE</t>
  </si>
  <si>
    <t>VPGHUF-10849-BBE</t>
  </si>
  <si>
    <t>VPGRYF-10849-YB</t>
  </si>
  <si>
    <t>VPGTEF-10849-CL</t>
  </si>
  <si>
    <t>VPHP7F-18C815-AJ</t>
  </si>
  <si>
    <t>VPHRRF-10849-BD</t>
  </si>
  <si>
    <t>VPJHWF-10849-GB</t>
  </si>
  <si>
    <t>VPJTEF-18C815-BT</t>
  </si>
  <si>
    <t>VPKHDF-10849-AK</t>
  </si>
  <si>
    <t>VPKHDF-10B885-AB</t>
  </si>
  <si>
    <t>ZMobis Korea</t>
  </si>
  <si>
    <t>VPKHWF-10849-CQ</t>
  </si>
  <si>
    <t>VPKHWF-10849-FES</t>
  </si>
  <si>
    <t>VPKHWF-10849-JES</t>
  </si>
  <si>
    <t>VPKHWF-10849-UFR</t>
  </si>
  <si>
    <t>VPKRMF-10849-BG</t>
  </si>
  <si>
    <t>ZFord -Spain</t>
  </si>
  <si>
    <t>VPL2EF-18K810-KG</t>
  </si>
  <si>
    <t>VPLHWF-10849-AFZ</t>
  </si>
  <si>
    <t>VPLHWF-10849-ENK</t>
  </si>
  <si>
    <t>VPMPLF-18C815-FF</t>
  </si>
  <si>
    <t>VPMPLF-18C815-FG</t>
  </si>
  <si>
    <t>VPRMBF-18C815-AN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</si>
  <si>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</si>
  <si>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</si>
  <si>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</si>
  <si>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</si>
  <si>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</si>
  <si>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</si>
  <si>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</si>
  <si>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</si>
  <si>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Jan-24</t>
  </si>
  <si>
    <t>Months</t>
  </si>
  <si>
    <t>Values</t>
  </si>
  <si>
    <t>Month</t>
  </si>
  <si>
    <t>X-AXIS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</si>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</sst>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9"/>
      <color theme="1"/>
      <name val="Verdana"/>
      <charset val="134"/>
    </font>
    <font>
      <b/>
      <sz val="9"/>
      <color theme="1"/>
      <name val="Verdana"/>
      <charset val="134"/>
    </font>
    <font>
      <sz val="8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Fill="0"/>
  </cellStyleXfs>
  <cellXfs count="16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6" fontId="2" fillId="2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1" fillId="0" borderId="0" xfId="0" applyNumberFormat="1" applyFont="1"/>
    <xf numFmtId="0" fontId="0" fillId="0" borderId="1" xfId="0" applyBorder="1"/>
    <xf numFmtId="17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9">
    <dxf>
      <alignment horizontal="center" textRotation="0" wrapText="0" indent="0" justifyLastLine="0" shrinkToFit="0" readingOrder="0"/>
    </dxf>
    <dxf>
      <numFmt numFmtId="22" formatCode="mmm\-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charset val="134"/>
        <scheme val="none"/>
      </font>
      <alignment horizontal="left" vertical="center" textRotation="0" wrapText="0" indent="0" justifyLastLine="0" shrinkToFit="0" readingOrder="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WaterFall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WaterFall Model</a:t>
          </a:r>
        </a:p>
      </cx:txPr>
    </cx:title>
    <cx:plotArea>
      <cx:plotAreaRegion>
        <cx:series layoutId="waterfall" uniqueId="{499D0CD4-E34B-4B84-B745-E6FEA0F7F051}">
          <cx:tx>
            <cx:txData>
              <cx:f>_xlchart.v1.1</cx:f>
              <cx:v>Values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11</xdr:row>
      <xdr:rowOff>4076</xdr:rowOff>
    </xdr:from>
    <xdr:to>
      <xdr:col>11</xdr:col>
      <xdr:colOff>243840</xdr:colOff>
      <xdr:row>26</xdr:row>
      <xdr:rowOff>4076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D9EB62-A15A-1F50-0B1F-223F6341C5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4760" y="2015756"/>
              <a:ext cx="60731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BF4443-1529-4CE8-A3EB-979FFF6F29F2}" name="Table1" displayName="Table1" ref="A1:J5" totalsRowShown="0" headerRowDxfId="8" dataDxfId="7">
  <autoFilter ref="A1:J5" xr:uid="{35BF4443-1529-4CE8-A3EB-979FFF6F29F2}"/>
  <tableColumns count="10">
    <tableColumn id="1" xr3:uid="{12210CD2-1BCF-4984-B8BD-BA909DBAD3E8}" name="Months" dataDxfId="6"/>
    <tableColumn id="2" xr3:uid="{3A5BE932-3C50-47DC-AEF1-FA9803F69380}" name="May-24"/>
    <tableColumn id="3" xr3:uid="{26C922B0-2E49-401D-AAE5-5C3CFD4B94E4}" name="Jun-24"/>
    <tableColumn id="4" xr3:uid="{B3A03A9B-B3C2-4003-B41C-A3BB9EC4019C}" name="Jul-24"/>
    <tableColumn id="5" xr3:uid="{D512CAFD-10BE-429E-9936-B91AE097B972}" name="Aug-24"/>
    <tableColumn id="6" xr3:uid="{FA857536-A11E-41F5-8A74-571BADE2893E}" name="Sep-24"/>
    <tableColumn id="7" xr3:uid="{632D1E32-B9C9-44FD-ADB2-512FE7346FB4}" name="Oct-24"/>
    <tableColumn id="8" xr3:uid="{A3C07A09-D631-4D97-88E1-47A23849F17D}" name="Nov-24" dataDxfId="5"/>
    <tableColumn id="9" xr3:uid="{4E8D9ED0-A0EA-42D5-B7CB-568C7692731E}" name="Dec-24" dataDxfId="4"/>
    <tableColumn id="10" xr3:uid="{C5F02729-9137-468C-8DB4-0E5B3BC73803}" name="Jan-2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4791B-71BB-4C10-A4B5-F2219F26329C}" name="Table2" displayName="Table2" ref="B10:C19" totalsRowShown="0" dataDxfId="2">
  <autoFilter ref="B10:C19" xr:uid="{B184791B-71BB-4C10-A4B5-F2219F26329C}"/>
  <tableColumns count="2">
    <tableColumn id="1" xr3:uid="{941E8F51-27BB-42DC-BA04-FD33683A2155}" name="Month" dataDxfId="1"/>
    <tableColumn id="2" xr3:uid="{40F02E7F-F5DD-40D1-8A6D-31F7ECA10D6F}" name="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90"/>
  <sheetViews>
    <sheetView zoomScale="90" zoomScaleNormal="90" workbookViewId="0">
      <pane xSplit="4" ySplit="4" topLeftCell="E101" activePane="bottomRight" state="frozen"/>
      <selection pane="topRight"/>
      <selection pane="bottomLeft"/>
      <selection pane="bottomRight" activeCell="I104" sqref="I104"/>
    </sheetView>
  </sheetViews>
  <sheetFormatPr defaultColWidth="8.88671875" defaultRowHeight="15" customHeight="1"/>
  <cols>
    <col min="1" max="1" width="10.33203125" style="2" customWidth="1"/>
    <col min="2" max="2" width="18.33203125" style="2" customWidth="1"/>
    <col min="3" max="3" width="20.5546875" style="2" customWidth="1"/>
    <col min="4" max="4" width="26.6640625" style="2" customWidth="1"/>
    <col min="5" max="5" width="9.44140625" style="2" bestFit="1" customWidth="1"/>
    <col min="6" max="11" width="8.5546875" style="2" customWidth="1"/>
    <col min="12" max="16384" width="8.88671875" style="2"/>
  </cols>
  <sheetData>
    <row r="3" spans="1:11" ht="15" customHeight="1">
      <c r="F3" s="3"/>
      <c r="G3" s="3"/>
      <c r="H3" s="3"/>
      <c r="I3" s="3"/>
      <c r="J3" s="3"/>
      <c r="K3" s="3"/>
    </row>
    <row r="4" spans="1:11" ht="30" customHeight="1">
      <c r="A4" s="4" t="s">
        <v>0</v>
      </c>
      <c r="B4" s="4" t="s">
        <v>1</v>
      </c>
      <c r="C4" s="4" t="s">
        <v>2</v>
      </c>
      <c r="D4" s="4" t="s">
        <v>3</v>
      </c>
      <c r="E4" s="5">
        <v>45413</v>
      </c>
      <c r="F4" s="5">
        <v>45444</v>
      </c>
      <c r="G4" s="5">
        <v>45474</v>
      </c>
      <c r="H4" s="5">
        <v>45505</v>
      </c>
      <c r="I4" s="5">
        <v>45536</v>
      </c>
      <c r="J4" s="5">
        <v>45566</v>
      </c>
    </row>
    <row r="5" spans="1:11" ht="15" customHeight="1">
      <c r="A5" s="6" t="s">
        <v>4</v>
      </c>
      <c r="B5" s="6" t="s">
        <v>5</v>
      </c>
      <c r="C5" s="6" t="s">
        <v>6</v>
      </c>
      <c r="D5" s="6" t="s">
        <v>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9"/>
    </row>
    <row r="6" spans="1:11" s="1" customFormat="1" ht="15" customHeight="1">
      <c r="A6" s="6" t="s">
        <v>4</v>
      </c>
      <c r="B6" s="6" t="s">
        <v>5</v>
      </c>
      <c r="C6" s="6" t="s">
        <v>7</v>
      </c>
      <c r="D6" s="6" t="s">
        <v>8</v>
      </c>
      <c r="E6" s="6">
        <v>600</v>
      </c>
      <c r="F6" s="6">
        <v>2500</v>
      </c>
      <c r="G6" s="6">
        <v>2000</v>
      </c>
      <c r="H6" s="6">
        <v>2000</v>
      </c>
      <c r="I6" s="6">
        <v>2000</v>
      </c>
      <c r="J6" s="6">
        <v>3000</v>
      </c>
      <c r="K6" s="9"/>
    </row>
    <row r="7" spans="1:11" s="1" customFormat="1" ht="15" customHeight="1">
      <c r="A7" s="6" t="s">
        <v>4</v>
      </c>
      <c r="B7" s="6" t="s">
        <v>5</v>
      </c>
      <c r="C7" s="6" t="s">
        <v>9</v>
      </c>
      <c r="D7" s="6" t="s">
        <v>8</v>
      </c>
      <c r="E7" s="6">
        <v>0</v>
      </c>
      <c r="F7" s="6">
        <v>0</v>
      </c>
      <c r="G7" s="6">
        <v>500</v>
      </c>
      <c r="H7" s="6">
        <v>500</v>
      </c>
      <c r="I7" s="6">
        <v>500</v>
      </c>
      <c r="J7" s="6">
        <v>500</v>
      </c>
      <c r="K7" s="9"/>
    </row>
    <row r="8" spans="1:11" s="1" customFormat="1" ht="15" customHeight="1">
      <c r="A8" s="6" t="s">
        <v>10</v>
      </c>
      <c r="B8" s="6" t="s">
        <v>11</v>
      </c>
      <c r="C8" s="6" t="s">
        <v>12</v>
      </c>
      <c r="D8" s="6" t="s">
        <v>13</v>
      </c>
      <c r="E8" s="6">
        <v>0</v>
      </c>
      <c r="F8" s="6">
        <v>0</v>
      </c>
      <c r="G8" s="6">
        <v>0</v>
      </c>
      <c r="H8" s="6">
        <v>0</v>
      </c>
      <c r="I8" s="6">
        <v>500</v>
      </c>
      <c r="J8" s="6">
        <v>1000</v>
      </c>
      <c r="K8" s="9"/>
    </row>
    <row r="9" spans="1:11" s="1" customFormat="1" ht="15" customHeight="1">
      <c r="A9" s="6" t="s">
        <v>10</v>
      </c>
      <c r="B9" s="6" t="s">
        <v>11</v>
      </c>
      <c r="C9" s="6" t="s">
        <v>14</v>
      </c>
      <c r="D9" s="6" t="s">
        <v>15</v>
      </c>
      <c r="E9" s="6">
        <v>0</v>
      </c>
      <c r="F9" s="6">
        <v>100</v>
      </c>
      <c r="G9" s="6">
        <v>500</v>
      </c>
      <c r="H9" s="6">
        <v>1000</v>
      </c>
      <c r="I9" s="6">
        <v>1500</v>
      </c>
      <c r="J9" s="6">
        <v>1500</v>
      </c>
      <c r="K9" s="9"/>
    </row>
    <row r="10" spans="1:11" s="1" customFormat="1" ht="15" customHeight="1">
      <c r="A10" s="6" t="s">
        <v>16</v>
      </c>
      <c r="B10" s="6" t="s">
        <v>17</v>
      </c>
      <c r="C10" s="6" t="s">
        <v>18</v>
      </c>
      <c r="D10" s="6" t="s">
        <v>19</v>
      </c>
      <c r="E10" s="6">
        <v>0</v>
      </c>
      <c r="F10" s="6">
        <v>0</v>
      </c>
      <c r="G10" s="6">
        <v>0</v>
      </c>
      <c r="H10" s="6">
        <v>2575</v>
      </c>
      <c r="I10" s="6">
        <v>5350</v>
      </c>
      <c r="J10" s="6">
        <v>4147</v>
      </c>
      <c r="K10" s="9"/>
    </row>
    <row r="11" spans="1:11" s="1" customFormat="1" ht="15" customHeight="1">
      <c r="A11" s="6" t="s">
        <v>16</v>
      </c>
      <c r="B11" s="6" t="s">
        <v>17</v>
      </c>
      <c r="C11" s="6" t="s">
        <v>20</v>
      </c>
      <c r="D11" s="6" t="s">
        <v>21</v>
      </c>
      <c r="E11" s="6">
        <v>0</v>
      </c>
      <c r="F11" s="6">
        <v>0</v>
      </c>
      <c r="G11" s="6">
        <v>0</v>
      </c>
      <c r="H11" s="6">
        <v>136</v>
      </c>
      <c r="I11" s="6">
        <v>282</v>
      </c>
      <c r="J11" s="6">
        <v>218</v>
      </c>
      <c r="K11" s="9"/>
    </row>
    <row r="12" spans="1:11" ht="15" customHeight="1">
      <c r="A12" s="7" t="s">
        <v>22</v>
      </c>
      <c r="B12" s="7" t="s">
        <v>17</v>
      </c>
      <c r="C12" s="7" t="s">
        <v>23</v>
      </c>
      <c r="D12" s="7" t="s">
        <v>24</v>
      </c>
      <c r="E12" s="7">
        <v>115</v>
      </c>
      <c r="F12" s="7">
        <v>100</v>
      </c>
      <c r="G12" s="7">
        <v>77</v>
      </c>
      <c r="H12" s="7">
        <v>0</v>
      </c>
      <c r="I12" s="7">
        <v>0</v>
      </c>
      <c r="J12" s="7">
        <v>0</v>
      </c>
      <c r="K12" s="9"/>
    </row>
    <row r="13" spans="1:11" ht="15" customHeight="1">
      <c r="A13" s="7" t="s">
        <v>22</v>
      </c>
      <c r="B13" s="7" t="s">
        <v>17</v>
      </c>
      <c r="C13" s="7" t="s">
        <v>25</v>
      </c>
      <c r="D13" s="7" t="s">
        <v>24</v>
      </c>
      <c r="E13" s="7">
        <v>208</v>
      </c>
      <c r="F13" s="7">
        <v>170</v>
      </c>
      <c r="G13" s="7">
        <v>71</v>
      </c>
      <c r="H13" s="7">
        <v>0</v>
      </c>
      <c r="I13" s="7">
        <v>0</v>
      </c>
      <c r="J13" s="7">
        <v>0</v>
      </c>
      <c r="K13" s="9"/>
    </row>
    <row r="14" spans="1:11" ht="15" customHeight="1">
      <c r="A14" s="7" t="s">
        <v>22</v>
      </c>
      <c r="B14" s="7" t="s">
        <v>17</v>
      </c>
      <c r="C14" s="7" t="s">
        <v>26</v>
      </c>
      <c r="D14" s="7" t="s">
        <v>24</v>
      </c>
      <c r="E14" s="7">
        <v>333</v>
      </c>
      <c r="F14" s="7">
        <v>248</v>
      </c>
      <c r="G14" s="7">
        <v>242</v>
      </c>
      <c r="H14" s="7">
        <v>0</v>
      </c>
      <c r="I14" s="7">
        <v>0</v>
      </c>
      <c r="J14" s="7">
        <v>0</v>
      </c>
      <c r="K14" s="9"/>
    </row>
    <row r="15" spans="1:11" ht="15" customHeight="1">
      <c r="A15" s="7" t="s">
        <v>22</v>
      </c>
      <c r="B15" s="7" t="s">
        <v>17</v>
      </c>
      <c r="C15" s="7" t="s">
        <v>27</v>
      </c>
      <c r="D15" s="7" t="s">
        <v>28</v>
      </c>
      <c r="E15" s="7">
        <v>10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9"/>
    </row>
    <row r="16" spans="1:11" ht="15" customHeight="1">
      <c r="A16" s="7" t="s">
        <v>22</v>
      </c>
      <c r="B16" s="7" t="s">
        <v>17</v>
      </c>
      <c r="C16" s="7" t="s">
        <v>29</v>
      </c>
      <c r="D16" s="7" t="s">
        <v>28</v>
      </c>
      <c r="E16" s="7">
        <v>216</v>
      </c>
      <c r="F16" s="7">
        <v>56</v>
      </c>
      <c r="G16" s="7">
        <v>287</v>
      </c>
      <c r="H16" s="7">
        <v>0</v>
      </c>
      <c r="I16" s="7">
        <v>0</v>
      </c>
      <c r="J16" s="7">
        <v>0</v>
      </c>
      <c r="K16" s="9"/>
    </row>
    <row r="17" spans="1:11" ht="15" customHeight="1">
      <c r="A17" s="7" t="s">
        <v>22</v>
      </c>
      <c r="B17" s="7" t="s">
        <v>17</v>
      </c>
      <c r="C17" s="7" t="s">
        <v>30</v>
      </c>
      <c r="D17" s="7" t="s">
        <v>31</v>
      </c>
      <c r="E17" s="7">
        <v>100</v>
      </c>
      <c r="F17" s="7">
        <v>322</v>
      </c>
      <c r="G17" s="7">
        <v>75</v>
      </c>
      <c r="H17" s="7">
        <v>0</v>
      </c>
      <c r="I17" s="7">
        <v>0</v>
      </c>
      <c r="J17" s="7">
        <v>0</v>
      </c>
      <c r="K17" s="9"/>
    </row>
    <row r="18" spans="1:11" ht="15" customHeight="1">
      <c r="A18" s="7" t="s">
        <v>22</v>
      </c>
      <c r="B18" s="7" t="s">
        <v>17</v>
      </c>
      <c r="C18" s="7" t="s">
        <v>32</v>
      </c>
      <c r="D18" s="7" t="s">
        <v>33</v>
      </c>
      <c r="E18" s="7">
        <v>4824</v>
      </c>
      <c r="F18" s="7">
        <v>6660</v>
      </c>
      <c r="G18" s="7">
        <v>6470</v>
      </c>
      <c r="H18" s="7">
        <v>5094</v>
      </c>
      <c r="I18" s="7">
        <v>7500</v>
      </c>
      <c r="J18" s="7">
        <v>7000</v>
      </c>
      <c r="K18" s="9"/>
    </row>
    <row r="19" spans="1:11" ht="15" customHeight="1">
      <c r="A19" s="7" t="s">
        <v>22</v>
      </c>
      <c r="B19" s="7" t="s">
        <v>17</v>
      </c>
      <c r="C19" s="7" t="s">
        <v>34</v>
      </c>
      <c r="D19" s="7" t="s">
        <v>33</v>
      </c>
      <c r="E19" s="7">
        <v>3525</v>
      </c>
      <c r="F19" s="7">
        <v>4825</v>
      </c>
      <c r="G19" s="7">
        <v>5482</v>
      </c>
      <c r="H19" s="7">
        <v>2980</v>
      </c>
      <c r="I19" s="7">
        <v>3500</v>
      </c>
      <c r="J19" s="7">
        <v>3500</v>
      </c>
      <c r="K19" s="9"/>
    </row>
    <row r="20" spans="1:11" ht="15" customHeight="1">
      <c r="A20" s="7" t="s">
        <v>22</v>
      </c>
      <c r="B20" s="7" t="s">
        <v>17</v>
      </c>
      <c r="C20" s="7" t="s">
        <v>35</v>
      </c>
      <c r="D20" s="7" t="s">
        <v>33</v>
      </c>
      <c r="E20" s="7">
        <v>2830</v>
      </c>
      <c r="F20" s="7">
        <v>3537</v>
      </c>
      <c r="G20" s="7">
        <v>3292</v>
      </c>
      <c r="H20" s="7">
        <v>2650</v>
      </c>
      <c r="I20" s="7">
        <v>3072</v>
      </c>
      <c r="J20" s="7">
        <v>2949</v>
      </c>
      <c r="K20" s="9"/>
    </row>
    <row r="21" spans="1:11" ht="15" customHeight="1">
      <c r="A21" s="7" t="s">
        <v>22</v>
      </c>
      <c r="B21" s="7" t="s">
        <v>17</v>
      </c>
      <c r="C21" s="7" t="s">
        <v>36</v>
      </c>
      <c r="D21" s="7" t="s">
        <v>33</v>
      </c>
      <c r="E21" s="7">
        <v>2000</v>
      </c>
      <c r="F21" s="7">
        <v>1812</v>
      </c>
      <c r="G21" s="7">
        <v>1760</v>
      </c>
      <c r="H21" s="7">
        <v>2320</v>
      </c>
      <c r="I21" s="7">
        <v>1289</v>
      </c>
      <c r="J21" s="7">
        <v>1298</v>
      </c>
      <c r="K21" s="9"/>
    </row>
    <row r="22" spans="1:11" ht="15" customHeight="1">
      <c r="A22" s="7" t="s">
        <v>22</v>
      </c>
      <c r="B22" s="7" t="s">
        <v>17</v>
      </c>
      <c r="C22" s="7" t="s">
        <v>37</v>
      </c>
      <c r="D22" s="7" t="s">
        <v>33</v>
      </c>
      <c r="E22" s="7">
        <v>4</v>
      </c>
      <c r="F22" s="7">
        <v>10</v>
      </c>
      <c r="G22" s="7">
        <v>10</v>
      </c>
      <c r="H22" s="7">
        <v>10</v>
      </c>
      <c r="I22" s="7">
        <v>0</v>
      </c>
      <c r="J22" s="7">
        <v>0</v>
      </c>
      <c r="K22" s="9"/>
    </row>
    <row r="23" spans="1:11" ht="15" customHeight="1">
      <c r="A23" s="7" t="s">
        <v>22</v>
      </c>
      <c r="B23" s="7" t="s">
        <v>17</v>
      </c>
      <c r="C23" s="7" t="s">
        <v>38</v>
      </c>
      <c r="D23" s="7" t="s">
        <v>39</v>
      </c>
      <c r="E23" s="7">
        <v>4015</v>
      </c>
      <c r="F23" s="7">
        <v>6146</v>
      </c>
      <c r="G23" s="7">
        <v>6491</v>
      </c>
      <c r="H23" s="7">
        <v>5372</v>
      </c>
      <c r="I23" s="7">
        <v>6812</v>
      </c>
      <c r="J23" s="7">
        <v>6532</v>
      </c>
      <c r="K23" s="9"/>
    </row>
    <row r="24" spans="1:11" ht="15" customHeight="1">
      <c r="A24" s="7" t="s">
        <v>22</v>
      </c>
      <c r="B24" s="7" t="s">
        <v>17</v>
      </c>
      <c r="C24" s="7" t="s">
        <v>40</v>
      </c>
      <c r="D24" s="7" t="s">
        <v>41</v>
      </c>
      <c r="E24" s="7">
        <v>0</v>
      </c>
      <c r="F24" s="7">
        <v>0</v>
      </c>
      <c r="G24" s="7">
        <v>0</v>
      </c>
      <c r="H24" s="7">
        <v>0</v>
      </c>
      <c r="I24" s="7">
        <v>100</v>
      </c>
      <c r="J24" s="7">
        <v>100</v>
      </c>
      <c r="K24" s="9"/>
    </row>
    <row r="25" spans="1:11" ht="15" customHeight="1">
      <c r="A25" s="7" t="s">
        <v>22</v>
      </c>
      <c r="B25" s="7" t="s">
        <v>17</v>
      </c>
      <c r="C25" s="7" t="s">
        <v>42</v>
      </c>
      <c r="D25" s="7" t="s">
        <v>41</v>
      </c>
      <c r="E25" s="7">
        <v>0</v>
      </c>
      <c r="F25" s="7">
        <v>0</v>
      </c>
      <c r="G25" s="7">
        <v>0</v>
      </c>
      <c r="H25" s="7">
        <v>0</v>
      </c>
      <c r="I25" s="7">
        <v>100</v>
      </c>
      <c r="J25" s="7">
        <v>100</v>
      </c>
      <c r="K25" s="9"/>
    </row>
    <row r="26" spans="1:11" ht="15" customHeight="1">
      <c r="A26" s="7" t="s">
        <v>22</v>
      </c>
      <c r="B26" s="7" t="s">
        <v>17</v>
      </c>
      <c r="C26" s="7" t="s">
        <v>43</v>
      </c>
      <c r="D26" s="7" t="s">
        <v>44</v>
      </c>
      <c r="E26" s="7">
        <v>0</v>
      </c>
      <c r="F26" s="7">
        <v>0</v>
      </c>
      <c r="G26" s="7">
        <v>0</v>
      </c>
      <c r="H26" s="7">
        <v>1000</v>
      </c>
      <c r="I26" s="7">
        <v>1000</v>
      </c>
      <c r="J26" s="7">
        <v>1000</v>
      </c>
      <c r="K26" s="9"/>
    </row>
    <row r="27" spans="1:11" ht="15" customHeight="1">
      <c r="A27" s="7" t="s">
        <v>22</v>
      </c>
      <c r="B27" s="7" t="s">
        <v>17</v>
      </c>
      <c r="C27" s="7" t="s">
        <v>45</v>
      </c>
      <c r="D27" s="7" t="s">
        <v>44</v>
      </c>
      <c r="E27" s="7">
        <v>4263</v>
      </c>
      <c r="F27" s="7">
        <v>4805</v>
      </c>
      <c r="G27" s="7">
        <v>4695</v>
      </c>
      <c r="H27" s="7">
        <v>1000</v>
      </c>
      <c r="I27" s="7">
        <v>1000</v>
      </c>
      <c r="J27" s="7">
        <v>1000</v>
      </c>
      <c r="K27" s="9"/>
    </row>
    <row r="28" spans="1:11" ht="15" customHeight="1">
      <c r="A28" s="7" t="s">
        <v>22</v>
      </c>
      <c r="B28" s="7" t="s">
        <v>17</v>
      </c>
      <c r="C28" s="7" t="s">
        <v>46</v>
      </c>
      <c r="D28" s="7" t="s">
        <v>44</v>
      </c>
      <c r="E28" s="7">
        <v>0</v>
      </c>
      <c r="F28" s="7">
        <v>0</v>
      </c>
      <c r="G28" s="7">
        <v>0</v>
      </c>
      <c r="H28" s="7">
        <v>1000</v>
      </c>
      <c r="I28" s="7">
        <v>1000</v>
      </c>
      <c r="J28" s="7">
        <v>1000</v>
      </c>
      <c r="K28" s="9"/>
    </row>
    <row r="29" spans="1:11" ht="15" customHeight="1">
      <c r="A29" s="7" t="s">
        <v>22</v>
      </c>
      <c r="B29" s="7" t="s">
        <v>17</v>
      </c>
      <c r="C29" s="7" t="s">
        <v>47</v>
      </c>
      <c r="D29" s="7" t="s">
        <v>44</v>
      </c>
      <c r="E29" s="7">
        <v>0</v>
      </c>
      <c r="F29" s="7">
        <v>0</v>
      </c>
      <c r="G29" s="7">
        <v>0</v>
      </c>
      <c r="H29" s="7">
        <v>1000</v>
      </c>
      <c r="I29" s="7">
        <v>1000</v>
      </c>
      <c r="J29" s="7">
        <v>1000</v>
      </c>
      <c r="K29" s="9"/>
    </row>
    <row r="30" spans="1:11" ht="15" customHeight="1">
      <c r="A30" s="7" t="s">
        <v>22</v>
      </c>
      <c r="B30" s="7" t="s">
        <v>17</v>
      </c>
      <c r="C30" s="7" t="s">
        <v>48</v>
      </c>
      <c r="D30" s="7" t="s">
        <v>33</v>
      </c>
      <c r="E30" s="7">
        <v>0</v>
      </c>
      <c r="F30" s="7">
        <v>0</v>
      </c>
      <c r="G30" s="7">
        <v>10</v>
      </c>
      <c r="H30" s="7">
        <v>0</v>
      </c>
      <c r="I30" s="7">
        <v>0</v>
      </c>
      <c r="J30" s="7">
        <v>0</v>
      </c>
      <c r="K30" s="9"/>
    </row>
    <row r="31" spans="1:11" ht="15" customHeight="1">
      <c r="A31" s="7" t="s">
        <v>49</v>
      </c>
      <c r="B31" s="7" t="s">
        <v>17</v>
      </c>
      <c r="C31" s="7" t="s">
        <v>50</v>
      </c>
      <c r="D31" s="7" t="s">
        <v>51</v>
      </c>
      <c r="E31" s="7">
        <v>0</v>
      </c>
      <c r="F31" s="7">
        <v>180</v>
      </c>
      <c r="G31" s="7">
        <v>180</v>
      </c>
      <c r="H31" s="7">
        <v>0</v>
      </c>
      <c r="I31" s="7">
        <v>0</v>
      </c>
      <c r="J31" s="7">
        <v>0</v>
      </c>
      <c r="K31" s="9"/>
    </row>
    <row r="32" spans="1:11" ht="15" customHeight="1">
      <c r="A32" s="7" t="s">
        <v>49</v>
      </c>
      <c r="B32" s="7" t="s">
        <v>17</v>
      </c>
      <c r="C32" s="7" t="s">
        <v>52</v>
      </c>
      <c r="D32" s="7" t="s">
        <v>51</v>
      </c>
      <c r="E32" s="7">
        <v>1080</v>
      </c>
      <c r="F32" s="7">
        <v>720</v>
      </c>
      <c r="G32" s="7">
        <v>720</v>
      </c>
      <c r="H32" s="7">
        <v>0</v>
      </c>
      <c r="I32" s="7">
        <v>0</v>
      </c>
      <c r="J32" s="7">
        <v>0</v>
      </c>
      <c r="K32" s="9"/>
    </row>
    <row r="33" spans="1:11" ht="15" customHeight="1">
      <c r="A33" s="7" t="s">
        <v>49</v>
      </c>
      <c r="B33" s="7" t="s">
        <v>17</v>
      </c>
      <c r="C33" s="7" t="s">
        <v>53</v>
      </c>
      <c r="D33" s="7" t="s">
        <v>54</v>
      </c>
      <c r="E33" s="7">
        <v>540</v>
      </c>
      <c r="F33" s="7">
        <v>540</v>
      </c>
      <c r="G33" s="7">
        <v>360</v>
      </c>
      <c r="H33" s="7">
        <v>0</v>
      </c>
      <c r="I33" s="7">
        <v>0</v>
      </c>
      <c r="J33" s="7">
        <v>0</v>
      </c>
      <c r="K33" s="9"/>
    </row>
    <row r="34" spans="1:11" ht="15" customHeight="1">
      <c r="A34" s="7" t="s">
        <v>49</v>
      </c>
      <c r="B34" s="7" t="s">
        <v>17</v>
      </c>
      <c r="C34" s="7" t="s">
        <v>55</v>
      </c>
      <c r="D34" s="7" t="s">
        <v>56</v>
      </c>
      <c r="E34" s="7">
        <v>1590</v>
      </c>
      <c r="F34" s="7">
        <v>1862</v>
      </c>
      <c r="G34" s="7">
        <v>2773</v>
      </c>
      <c r="H34" s="7">
        <v>2368</v>
      </c>
      <c r="I34" s="7">
        <v>2169</v>
      </c>
      <c r="J34" s="7">
        <v>2188</v>
      </c>
      <c r="K34" s="9"/>
    </row>
    <row r="35" spans="1:11" ht="15" customHeight="1">
      <c r="A35" s="7" t="s">
        <v>49</v>
      </c>
      <c r="B35" s="7" t="s">
        <v>17</v>
      </c>
      <c r="C35" s="7" t="s">
        <v>57</v>
      </c>
      <c r="D35" s="7" t="s">
        <v>56</v>
      </c>
      <c r="E35" s="7">
        <v>120</v>
      </c>
      <c r="F35" s="7">
        <v>49</v>
      </c>
      <c r="G35" s="7">
        <v>49</v>
      </c>
      <c r="H35" s="7">
        <v>49</v>
      </c>
      <c r="I35" s="7">
        <v>49</v>
      </c>
      <c r="J35" s="7">
        <v>49</v>
      </c>
      <c r="K35" s="9"/>
    </row>
    <row r="36" spans="1:11" ht="15" customHeight="1">
      <c r="A36" s="7" t="s">
        <v>49</v>
      </c>
      <c r="B36" s="7" t="s">
        <v>17</v>
      </c>
      <c r="C36" s="7" t="s">
        <v>58</v>
      </c>
      <c r="D36" s="7" t="s">
        <v>56</v>
      </c>
      <c r="E36" s="7">
        <v>200</v>
      </c>
      <c r="F36" s="7">
        <v>450</v>
      </c>
      <c r="G36" s="7">
        <v>450</v>
      </c>
      <c r="H36" s="7">
        <v>450</v>
      </c>
      <c r="I36" s="7">
        <v>450</v>
      </c>
      <c r="J36" s="7">
        <v>450</v>
      </c>
      <c r="K36" s="9"/>
    </row>
    <row r="37" spans="1:11" ht="15" customHeight="1">
      <c r="A37" s="7" t="s">
        <v>49</v>
      </c>
      <c r="B37" s="7" t="s">
        <v>17</v>
      </c>
      <c r="C37" s="7" t="s">
        <v>59</v>
      </c>
      <c r="D37" s="7" t="s">
        <v>60</v>
      </c>
      <c r="E37" s="7">
        <v>4311</v>
      </c>
      <c r="F37" s="7">
        <v>5511</v>
      </c>
      <c r="G37" s="7">
        <v>5511</v>
      </c>
      <c r="H37" s="7">
        <v>4976</v>
      </c>
      <c r="I37" s="7">
        <v>5673</v>
      </c>
      <c r="J37" s="7">
        <v>5738</v>
      </c>
      <c r="K37" s="9"/>
    </row>
    <row r="38" spans="1:11" ht="15" customHeight="1">
      <c r="A38" s="7" t="s">
        <v>49</v>
      </c>
      <c r="B38" s="7" t="s">
        <v>17</v>
      </c>
      <c r="C38" s="7" t="s">
        <v>61</v>
      </c>
      <c r="D38" s="7" t="s">
        <v>60</v>
      </c>
      <c r="E38" s="7">
        <v>1038</v>
      </c>
      <c r="F38" s="7">
        <v>2600</v>
      </c>
      <c r="G38" s="7">
        <v>2250</v>
      </c>
      <c r="H38" s="7">
        <v>3000</v>
      </c>
      <c r="I38" s="7">
        <v>2500</v>
      </c>
      <c r="J38" s="7">
        <v>2400</v>
      </c>
      <c r="K38" s="9"/>
    </row>
    <row r="39" spans="1:11" ht="15" customHeight="1">
      <c r="A39" s="7" t="s">
        <v>49</v>
      </c>
      <c r="B39" s="7" t="s">
        <v>17</v>
      </c>
      <c r="C39" s="7" t="s">
        <v>62</v>
      </c>
      <c r="D39" s="7" t="s">
        <v>60</v>
      </c>
      <c r="E39" s="7">
        <v>0</v>
      </c>
      <c r="F39" s="7">
        <v>0</v>
      </c>
      <c r="G39" s="7">
        <v>50</v>
      </c>
      <c r="H39" s="7">
        <v>0</v>
      </c>
      <c r="I39" s="7">
        <v>0</v>
      </c>
      <c r="J39" s="7">
        <v>0</v>
      </c>
      <c r="K39" s="9"/>
    </row>
    <row r="40" spans="1:11" ht="15" customHeight="1">
      <c r="A40" s="7" t="s">
        <v>49</v>
      </c>
      <c r="B40" s="7" t="s">
        <v>17</v>
      </c>
      <c r="C40" s="7" t="s">
        <v>63</v>
      </c>
      <c r="D40" s="7" t="s">
        <v>60</v>
      </c>
      <c r="E40" s="7">
        <v>0</v>
      </c>
      <c r="F40" s="7">
        <v>0</v>
      </c>
      <c r="G40" s="7">
        <v>50</v>
      </c>
      <c r="H40" s="7">
        <v>0</v>
      </c>
      <c r="I40" s="7">
        <v>0</v>
      </c>
      <c r="J40" s="7">
        <v>0</v>
      </c>
      <c r="K40" s="9"/>
    </row>
    <row r="41" spans="1:11" ht="15" customHeight="1">
      <c r="A41" s="7" t="s">
        <v>49</v>
      </c>
      <c r="B41" s="7" t="s">
        <v>17</v>
      </c>
      <c r="C41" s="7" t="s">
        <v>64</v>
      </c>
      <c r="D41" s="7" t="s">
        <v>60</v>
      </c>
      <c r="E41" s="7">
        <v>517</v>
      </c>
      <c r="F41" s="7">
        <v>0</v>
      </c>
      <c r="G41" s="7">
        <v>250</v>
      </c>
      <c r="H41" s="7">
        <v>0</v>
      </c>
      <c r="I41" s="7">
        <v>0</v>
      </c>
      <c r="J41" s="7">
        <v>0</v>
      </c>
      <c r="K41" s="9"/>
    </row>
    <row r="42" spans="1:11" ht="15" customHeight="1">
      <c r="A42" s="7" t="s">
        <v>49</v>
      </c>
      <c r="B42" s="7" t="s">
        <v>17</v>
      </c>
      <c r="C42" s="7" t="s">
        <v>65</v>
      </c>
      <c r="D42" s="7" t="s">
        <v>60</v>
      </c>
      <c r="E42" s="7">
        <v>6</v>
      </c>
      <c r="F42" s="7">
        <v>0</v>
      </c>
      <c r="G42" s="7">
        <v>50</v>
      </c>
      <c r="H42" s="7">
        <v>0</v>
      </c>
      <c r="I42" s="7">
        <v>0</v>
      </c>
      <c r="J42" s="7">
        <v>0</v>
      </c>
      <c r="K42" s="9"/>
    </row>
    <row r="43" spans="1:11" ht="15" customHeight="1">
      <c r="A43" s="7" t="s">
        <v>49</v>
      </c>
      <c r="B43" s="7" t="s">
        <v>17</v>
      </c>
      <c r="C43" s="7" t="s">
        <v>64</v>
      </c>
      <c r="D43" s="7" t="s">
        <v>60</v>
      </c>
      <c r="E43" s="7">
        <v>1320</v>
      </c>
      <c r="F43" s="7">
        <v>2200</v>
      </c>
      <c r="G43" s="7">
        <v>960</v>
      </c>
      <c r="H43" s="7">
        <v>480</v>
      </c>
      <c r="I43" s="7">
        <v>0</v>
      </c>
      <c r="J43" s="7">
        <v>0</v>
      </c>
      <c r="K43" s="9"/>
    </row>
    <row r="44" spans="1:11" ht="15" customHeight="1">
      <c r="A44" s="7" t="s">
        <v>66</v>
      </c>
      <c r="B44" s="7" t="s">
        <v>17</v>
      </c>
      <c r="C44" s="7" t="s">
        <v>67</v>
      </c>
      <c r="D44" s="7" t="s">
        <v>68</v>
      </c>
      <c r="E44" s="7">
        <v>180</v>
      </c>
      <c r="F44" s="7">
        <v>180</v>
      </c>
      <c r="G44" s="7">
        <v>180</v>
      </c>
      <c r="H44" s="7">
        <v>180</v>
      </c>
      <c r="I44" s="7">
        <v>180</v>
      </c>
      <c r="J44" s="7">
        <v>0</v>
      </c>
      <c r="K44" s="9"/>
    </row>
    <row r="45" spans="1:11" ht="15" customHeight="1">
      <c r="A45" s="7" t="s">
        <v>66</v>
      </c>
      <c r="B45" s="7" t="s">
        <v>17</v>
      </c>
      <c r="C45" s="7" t="s">
        <v>32</v>
      </c>
      <c r="D45" s="7" t="s">
        <v>69</v>
      </c>
      <c r="E45" s="7">
        <v>540</v>
      </c>
      <c r="F45" s="7">
        <v>540</v>
      </c>
      <c r="G45" s="7">
        <v>420</v>
      </c>
      <c r="H45" s="7">
        <v>420</v>
      </c>
      <c r="I45" s="7">
        <v>0</v>
      </c>
      <c r="J45" s="7">
        <v>0</v>
      </c>
      <c r="K45" s="9"/>
    </row>
    <row r="46" spans="1:11" ht="15" customHeight="1">
      <c r="A46" s="7" t="s">
        <v>70</v>
      </c>
      <c r="B46" s="7" t="s">
        <v>71</v>
      </c>
      <c r="C46" s="7" t="s">
        <v>72</v>
      </c>
      <c r="D46" s="7" t="s">
        <v>73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9"/>
    </row>
    <row r="47" spans="1:11" ht="15" customHeight="1">
      <c r="A47" s="7" t="s">
        <v>74</v>
      </c>
      <c r="B47" s="7" t="s">
        <v>71</v>
      </c>
      <c r="C47" s="7" t="s">
        <v>75</v>
      </c>
      <c r="D47" s="7" t="s">
        <v>76</v>
      </c>
      <c r="E47" s="7">
        <v>700</v>
      </c>
      <c r="F47" s="7">
        <v>919</v>
      </c>
      <c r="G47" s="7">
        <v>972</v>
      </c>
      <c r="H47" s="7">
        <v>1010</v>
      </c>
      <c r="I47" s="7">
        <v>1078</v>
      </c>
      <c r="J47" s="7">
        <v>1078</v>
      </c>
      <c r="K47" s="9"/>
    </row>
    <row r="48" spans="1:11" ht="15" customHeight="1">
      <c r="A48" s="7" t="s">
        <v>74</v>
      </c>
      <c r="B48" s="7" t="s">
        <v>71</v>
      </c>
      <c r="C48" s="7" t="s">
        <v>77</v>
      </c>
      <c r="D48" s="7" t="s">
        <v>78</v>
      </c>
      <c r="E48" s="7">
        <v>1200</v>
      </c>
      <c r="F48" s="7">
        <v>903</v>
      </c>
      <c r="G48" s="7">
        <v>890</v>
      </c>
      <c r="H48" s="7">
        <v>890</v>
      </c>
      <c r="I48" s="7">
        <v>890</v>
      </c>
      <c r="J48" s="7">
        <v>890</v>
      </c>
      <c r="K48" s="9"/>
    </row>
    <row r="49" spans="1:11" ht="15" customHeight="1">
      <c r="A49" s="7" t="s">
        <v>74</v>
      </c>
      <c r="B49" s="7" t="s">
        <v>71</v>
      </c>
      <c r="C49" s="7" t="s">
        <v>79</v>
      </c>
      <c r="D49" s="7" t="s">
        <v>80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200</v>
      </c>
      <c r="K49" s="9"/>
    </row>
    <row r="50" spans="1:11" ht="15" customHeight="1">
      <c r="A50" s="7" t="s">
        <v>74</v>
      </c>
      <c r="B50" s="7" t="s">
        <v>71</v>
      </c>
      <c r="C50" s="7" t="s">
        <v>81</v>
      </c>
      <c r="D50" s="7" t="s">
        <v>82</v>
      </c>
      <c r="E50" s="7">
        <v>0</v>
      </c>
      <c r="F50" s="7">
        <v>0</v>
      </c>
      <c r="G50" s="7">
        <v>151</v>
      </c>
      <c r="H50" s="7">
        <v>152</v>
      </c>
      <c r="I50" s="7">
        <v>164</v>
      </c>
      <c r="J50" s="7">
        <v>177</v>
      </c>
      <c r="K50" s="9"/>
    </row>
    <row r="51" spans="1:11" ht="15" customHeight="1">
      <c r="A51" s="7" t="s">
        <v>74</v>
      </c>
      <c r="B51" s="7" t="s">
        <v>71</v>
      </c>
      <c r="C51" s="7" t="s">
        <v>83</v>
      </c>
      <c r="D51" s="7" t="s">
        <v>84</v>
      </c>
      <c r="E51" s="7">
        <v>300</v>
      </c>
      <c r="F51" s="7">
        <v>480</v>
      </c>
      <c r="G51" s="7">
        <v>450</v>
      </c>
      <c r="H51" s="7">
        <v>485</v>
      </c>
      <c r="I51" s="7">
        <v>492</v>
      </c>
      <c r="J51" s="7">
        <v>492</v>
      </c>
      <c r="K51" s="9"/>
    </row>
    <row r="52" spans="1:11" ht="15" customHeight="1">
      <c r="A52" s="7" t="s">
        <v>74</v>
      </c>
      <c r="B52" s="7" t="s">
        <v>71</v>
      </c>
      <c r="C52" s="7" t="s">
        <v>85</v>
      </c>
      <c r="D52" s="7" t="s">
        <v>80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50</v>
      </c>
      <c r="K52" s="9"/>
    </row>
    <row r="53" spans="1:11" ht="15" customHeight="1">
      <c r="A53" s="7" t="s">
        <v>74</v>
      </c>
      <c r="B53" s="7" t="s">
        <v>71</v>
      </c>
      <c r="C53" s="7" t="s">
        <v>86</v>
      </c>
      <c r="D53" s="7" t="s">
        <v>87</v>
      </c>
      <c r="E53" s="7">
        <v>0</v>
      </c>
      <c r="F53" s="7">
        <v>104</v>
      </c>
      <c r="G53" s="7">
        <v>74</v>
      </c>
      <c r="H53" s="7">
        <v>0</v>
      </c>
      <c r="I53" s="7">
        <v>0</v>
      </c>
      <c r="J53" s="7">
        <v>0</v>
      </c>
      <c r="K53" s="9"/>
    </row>
    <row r="54" spans="1:11" ht="15" customHeight="1">
      <c r="A54" s="7" t="s">
        <v>74</v>
      </c>
      <c r="B54" s="7" t="s">
        <v>71</v>
      </c>
      <c r="C54" s="7" t="s">
        <v>88</v>
      </c>
      <c r="D54" s="7" t="s">
        <v>89</v>
      </c>
      <c r="E54" s="7">
        <v>2500</v>
      </c>
      <c r="F54" s="7">
        <v>3000</v>
      </c>
      <c r="G54" s="7">
        <v>4000</v>
      </c>
      <c r="H54" s="7">
        <v>5000</v>
      </c>
      <c r="I54" s="7">
        <v>6000</v>
      </c>
      <c r="J54" s="7">
        <v>6000</v>
      </c>
      <c r="K54" s="9"/>
    </row>
    <row r="55" spans="1:11" ht="15" customHeight="1">
      <c r="A55" s="7" t="s">
        <v>74</v>
      </c>
      <c r="B55" s="7" t="s">
        <v>71</v>
      </c>
      <c r="C55" s="7" t="s">
        <v>90</v>
      </c>
      <c r="D55" s="7" t="s">
        <v>91</v>
      </c>
      <c r="E55" s="7">
        <v>300</v>
      </c>
      <c r="F55" s="7">
        <v>300</v>
      </c>
      <c r="G55" s="7">
        <v>3000</v>
      </c>
      <c r="H55" s="7">
        <v>4600</v>
      </c>
      <c r="I55" s="7">
        <v>7500</v>
      </c>
      <c r="J55" s="7">
        <v>9000</v>
      </c>
      <c r="K55" s="9"/>
    </row>
    <row r="56" spans="1:11" ht="15" customHeight="1">
      <c r="A56" s="7" t="s">
        <v>74</v>
      </c>
      <c r="B56" s="7" t="s">
        <v>71</v>
      </c>
      <c r="C56" s="7" t="s">
        <v>92</v>
      </c>
      <c r="D56" s="7" t="s">
        <v>93</v>
      </c>
      <c r="E56" s="7">
        <v>300</v>
      </c>
      <c r="F56" s="7">
        <v>300</v>
      </c>
      <c r="G56" s="7">
        <v>3000</v>
      </c>
      <c r="H56" s="7">
        <v>4600</v>
      </c>
      <c r="I56" s="7">
        <v>7500</v>
      </c>
      <c r="J56" s="7">
        <v>9000</v>
      </c>
      <c r="K56" s="9"/>
    </row>
    <row r="57" spans="1:11" ht="15" customHeight="1">
      <c r="A57" s="7" t="s">
        <v>74</v>
      </c>
      <c r="B57" s="7" t="s">
        <v>71</v>
      </c>
      <c r="C57" s="7" t="s">
        <v>94</v>
      </c>
      <c r="D57" s="7" t="s">
        <v>95</v>
      </c>
      <c r="E57" s="7">
        <v>300</v>
      </c>
      <c r="F57" s="7">
        <v>333</v>
      </c>
      <c r="G57" s="7">
        <v>275</v>
      </c>
      <c r="H57" s="7">
        <v>296</v>
      </c>
      <c r="I57" s="7">
        <v>301</v>
      </c>
      <c r="J57" s="7">
        <v>301</v>
      </c>
      <c r="K57" s="9"/>
    </row>
    <row r="58" spans="1:11" ht="15" customHeight="1">
      <c r="A58" s="7" t="s">
        <v>74</v>
      </c>
      <c r="B58" s="7" t="s">
        <v>71</v>
      </c>
      <c r="C58" s="7" t="s">
        <v>96</v>
      </c>
      <c r="D58" s="7" t="s">
        <v>97</v>
      </c>
      <c r="E58" s="7">
        <v>300</v>
      </c>
      <c r="F58" s="7">
        <v>516</v>
      </c>
      <c r="G58" s="7">
        <v>493</v>
      </c>
      <c r="H58" s="7">
        <v>517</v>
      </c>
      <c r="I58" s="7">
        <v>545</v>
      </c>
      <c r="J58" s="7">
        <v>545</v>
      </c>
      <c r="K58" s="9"/>
    </row>
    <row r="59" spans="1:11" ht="15" customHeight="1">
      <c r="A59" s="7" t="s">
        <v>74</v>
      </c>
      <c r="B59" s="7" t="s">
        <v>71</v>
      </c>
      <c r="C59" s="7" t="s">
        <v>98</v>
      </c>
      <c r="D59" s="7" t="s">
        <v>99</v>
      </c>
      <c r="E59" s="7">
        <v>2000</v>
      </c>
      <c r="F59" s="7">
        <v>2318</v>
      </c>
      <c r="G59" s="7">
        <v>2539</v>
      </c>
      <c r="H59" s="7">
        <v>1823</v>
      </c>
      <c r="I59" s="7">
        <v>0</v>
      </c>
      <c r="J59" s="7">
        <v>0</v>
      </c>
      <c r="K59" s="9"/>
    </row>
    <row r="60" spans="1:11" ht="15" customHeight="1">
      <c r="A60" s="7" t="s">
        <v>74</v>
      </c>
      <c r="B60" s="7" t="s">
        <v>71</v>
      </c>
      <c r="C60" s="7" t="s">
        <v>92</v>
      </c>
      <c r="D60" s="7" t="s">
        <v>100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9"/>
    </row>
    <row r="61" spans="1:11" ht="15" customHeight="1">
      <c r="A61" s="7" t="s">
        <v>74</v>
      </c>
      <c r="B61" s="7" t="s">
        <v>71</v>
      </c>
      <c r="C61" s="7" t="s">
        <v>101</v>
      </c>
      <c r="D61" s="7" t="s">
        <v>102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9"/>
    </row>
    <row r="62" spans="1:11" ht="15" customHeight="1">
      <c r="A62" s="7" t="s">
        <v>74</v>
      </c>
      <c r="B62" s="7" t="s">
        <v>71</v>
      </c>
      <c r="C62" s="7" t="s">
        <v>103</v>
      </c>
      <c r="D62" s="7" t="s">
        <v>104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9"/>
    </row>
    <row r="63" spans="1:11" ht="15" customHeight="1">
      <c r="A63" s="7" t="s">
        <v>105</v>
      </c>
      <c r="B63" s="7" t="s">
        <v>106</v>
      </c>
      <c r="C63" s="7" t="s">
        <v>107</v>
      </c>
      <c r="D63" s="7" t="s">
        <v>108</v>
      </c>
      <c r="E63" s="7">
        <v>1868</v>
      </c>
      <c r="F63" s="7">
        <v>500</v>
      </c>
      <c r="G63" s="7">
        <v>0</v>
      </c>
      <c r="H63" s="7">
        <v>0</v>
      </c>
      <c r="I63" s="7">
        <v>0</v>
      </c>
      <c r="J63" s="7">
        <v>0</v>
      </c>
      <c r="K63" s="9"/>
    </row>
    <row r="64" spans="1:11" ht="15" customHeight="1">
      <c r="A64" s="7" t="s">
        <v>105</v>
      </c>
      <c r="B64" s="7" t="s">
        <v>106</v>
      </c>
      <c r="C64" s="7" t="s">
        <v>109</v>
      </c>
      <c r="D64" s="7" t="s">
        <v>110</v>
      </c>
      <c r="E64" s="7">
        <v>2900</v>
      </c>
      <c r="F64" s="7">
        <v>3040</v>
      </c>
      <c r="G64" s="7">
        <v>3420</v>
      </c>
      <c r="H64" s="7">
        <v>1512</v>
      </c>
      <c r="I64" s="7">
        <v>1188</v>
      </c>
      <c r="J64" s="7">
        <v>432</v>
      </c>
      <c r="K64" s="9"/>
    </row>
    <row r="65" spans="1:11" ht="15" customHeight="1">
      <c r="A65" s="7" t="s">
        <v>105</v>
      </c>
      <c r="B65" s="7" t="s">
        <v>106</v>
      </c>
      <c r="C65" s="7" t="s">
        <v>111</v>
      </c>
      <c r="D65" s="7" t="s">
        <v>112</v>
      </c>
      <c r="E65" s="7">
        <v>0</v>
      </c>
      <c r="F65" s="7">
        <v>72</v>
      </c>
      <c r="G65" s="7">
        <v>144</v>
      </c>
      <c r="H65" s="7">
        <v>108</v>
      </c>
      <c r="I65" s="7">
        <v>216</v>
      </c>
      <c r="J65" s="7">
        <v>108</v>
      </c>
      <c r="K65" s="9"/>
    </row>
    <row r="66" spans="1:11" ht="15" customHeight="1">
      <c r="A66" s="7" t="s">
        <v>105</v>
      </c>
      <c r="B66" s="7" t="s">
        <v>106</v>
      </c>
      <c r="C66" s="7" t="s">
        <v>113</v>
      </c>
      <c r="D66" s="7" t="s">
        <v>114</v>
      </c>
      <c r="E66" s="7">
        <v>5320</v>
      </c>
      <c r="F66" s="7">
        <v>5980</v>
      </c>
      <c r="G66" s="7">
        <v>5440</v>
      </c>
      <c r="H66" s="7">
        <v>6264</v>
      </c>
      <c r="I66" s="7">
        <v>8640</v>
      </c>
      <c r="J66" s="7">
        <v>5400</v>
      </c>
      <c r="K66" s="9"/>
    </row>
    <row r="67" spans="1:11" ht="15" customHeight="1">
      <c r="A67" s="7" t="s">
        <v>105</v>
      </c>
      <c r="B67" s="7" t="s">
        <v>106</v>
      </c>
      <c r="C67" s="7" t="s">
        <v>115</v>
      </c>
      <c r="D67" s="7" t="s">
        <v>116</v>
      </c>
      <c r="E67" s="7">
        <v>0</v>
      </c>
      <c r="F67" s="7">
        <v>0</v>
      </c>
      <c r="G67" s="7">
        <v>0</v>
      </c>
      <c r="H67" s="7">
        <v>3024</v>
      </c>
      <c r="I67" s="7">
        <v>5292</v>
      </c>
      <c r="J67" s="7">
        <v>2592</v>
      </c>
      <c r="K67" s="9"/>
    </row>
    <row r="68" spans="1:11" ht="15" customHeight="1">
      <c r="A68" s="7" t="s">
        <v>105</v>
      </c>
      <c r="B68" s="7" t="s">
        <v>106</v>
      </c>
      <c r="C68" s="7" t="s">
        <v>117</v>
      </c>
      <c r="D68" s="7" t="s">
        <v>118</v>
      </c>
      <c r="E68" s="7">
        <v>6</v>
      </c>
      <c r="F68" s="7">
        <v>3</v>
      </c>
      <c r="G68" s="7">
        <v>0</v>
      </c>
      <c r="H68" s="7">
        <v>40</v>
      </c>
      <c r="I68" s="7">
        <v>0</v>
      </c>
      <c r="J68" s="7">
        <v>0</v>
      </c>
      <c r="K68" s="9"/>
    </row>
    <row r="69" spans="1:11" ht="15" customHeight="1">
      <c r="A69" s="7" t="s">
        <v>105</v>
      </c>
      <c r="B69" s="7">
        <v>0</v>
      </c>
      <c r="C69" s="7">
        <v>0</v>
      </c>
      <c r="D69" s="7" t="s">
        <v>118</v>
      </c>
      <c r="E69" s="7">
        <v>1</v>
      </c>
      <c r="F69" s="7">
        <v>0</v>
      </c>
      <c r="G69" s="7">
        <v>0</v>
      </c>
      <c r="H69" s="7">
        <v>53</v>
      </c>
      <c r="I69" s="7">
        <v>14</v>
      </c>
      <c r="J69" s="7">
        <v>42</v>
      </c>
      <c r="K69" s="9"/>
    </row>
    <row r="70" spans="1:11" ht="15" customHeight="1">
      <c r="A70" s="7" t="s">
        <v>119</v>
      </c>
      <c r="B70" s="7" t="s">
        <v>120</v>
      </c>
      <c r="C70" s="7" t="s">
        <v>121</v>
      </c>
      <c r="D70" s="7" t="s">
        <v>122</v>
      </c>
      <c r="E70" s="7">
        <v>2031</v>
      </c>
      <c r="F70" s="7">
        <v>1895</v>
      </c>
      <c r="G70" s="7">
        <v>1895</v>
      </c>
      <c r="H70" s="7">
        <v>1995</v>
      </c>
      <c r="I70" s="7">
        <v>1855</v>
      </c>
      <c r="J70" s="7">
        <v>1825</v>
      </c>
      <c r="K70" s="9"/>
    </row>
    <row r="71" spans="1:11" ht="15" customHeight="1">
      <c r="A71" s="7" t="s">
        <v>119</v>
      </c>
      <c r="B71" s="7" t="s">
        <v>120</v>
      </c>
      <c r="C71" s="7" t="s">
        <v>123</v>
      </c>
      <c r="D71" s="7" t="s">
        <v>124</v>
      </c>
      <c r="E71" s="7">
        <v>50</v>
      </c>
      <c r="F71" s="7">
        <v>50</v>
      </c>
      <c r="G71" s="7">
        <v>50</v>
      </c>
      <c r="H71" s="7">
        <v>50</v>
      </c>
      <c r="I71" s="7">
        <v>50</v>
      </c>
      <c r="J71" s="7">
        <v>0</v>
      </c>
      <c r="K71" s="9"/>
    </row>
    <row r="72" spans="1:11" ht="15" customHeight="1">
      <c r="A72" s="7" t="s">
        <v>119</v>
      </c>
      <c r="B72" s="7" t="s">
        <v>120</v>
      </c>
      <c r="C72" s="7" t="s">
        <v>125</v>
      </c>
      <c r="D72" s="7" t="s">
        <v>126</v>
      </c>
      <c r="E72" s="7">
        <v>30</v>
      </c>
      <c r="F72" s="7">
        <v>30</v>
      </c>
      <c r="G72" s="7">
        <v>30</v>
      </c>
      <c r="H72" s="7">
        <v>30</v>
      </c>
      <c r="I72" s="7">
        <v>30</v>
      </c>
      <c r="J72" s="7">
        <v>30</v>
      </c>
      <c r="K72" s="9"/>
    </row>
    <row r="73" spans="1:11" ht="15" customHeight="1">
      <c r="A73" s="7" t="s">
        <v>119</v>
      </c>
      <c r="B73" s="7" t="s">
        <v>120</v>
      </c>
      <c r="C73" s="7" t="s">
        <v>127</v>
      </c>
      <c r="D73" s="7" t="s">
        <v>128</v>
      </c>
      <c r="E73" s="7">
        <v>1100</v>
      </c>
      <c r="F73" s="7">
        <v>1076</v>
      </c>
      <c r="G73" s="7">
        <v>846</v>
      </c>
      <c r="H73" s="7">
        <v>887</v>
      </c>
      <c r="I73" s="7">
        <v>956</v>
      </c>
      <c r="J73" s="7">
        <v>920</v>
      </c>
      <c r="K73" s="9"/>
    </row>
    <row r="74" spans="1:11" ht="15" customHeight="1">
      <c r="A74" s="7" t="s">
        <v>119</v>
      </c>
      <c r="B74" s="7" t="s">
        <v>120</v>
      </c>
      <c r="C74" s="7" t="s">
        <v>129</v>
      </c>
      <c r="D74" s="7" t="s">
        <v>128</v>
      </c>
      <c r="E74" s="7">
        <v>60</v>
      </c>
      <c r="F74" s="7">
        <v>60</v>
      </c>
      <c r="G74" s="7">
        <v>60</v>
      </c>
      <c r="H74" s="7">
        <v>60</v>
      </c>
      <c r="I74" s="7">
        <v>60</v>
      </c>
      <c r="J74" s="7">
        <v>60</v>
      </c>
      <c r="K74" s="9"/>
    </row>
    <row r="75" spans="1:11" ht="15" customHeight="1">
      <c r="A75" s="7" t="s">
        <v>119</v>
      </c>
      <c r="B75" s="7" t="s">
        <v>120</v>
      </c>
      <c r="C75" s="7" t="s">
        <v>130</v>
      </c>
      <c r="D75" s="7" t="s">
        <v>128</v>
      </c>
      <c r="E75" s="7">
        <v>10</v>
      </c>
      <c r="F75" s="7">
        <v>10</v>
      </c>
      <c r="G75" s="7">
        <v>100</v>
      </c>
      <c r="H75" s="7">
        <v>100</v>
      </c>
      <c r="I75" s="7">
        <v>100</v>
      </c>
      <c r="J75" s="7">
        <v>100</v>
      </c>
      <c r="K75" s="9"/>
    </row>
    <row r="76" spans="1:11" ht="15" customHeight="1">
      <c r="A76" s="7" t="s">
        <v>119</v>
      </c>
      <c r="B76" s="7" t="s">
        <v>120</v>
      </c>
      <c r="C76" s="7" t="s">
        <v>131</v>
      </c>
      <c r="D76" s="7" t="s">
        <v>132</v>
      </c>
      <c r="E76" s="7">
        <v>4500</v>
      </c>
      <c r="F76" s="7">
        <v>4509</v>
      </c>
      <c r="G76" s="7">
        <v>4433</v>
      </c>
      <c r="H76" s="7">
        <v>4385</v>
      </c>
      <c r="I76" s="7">
        <v>4357</v>
      </c>
      <c r="J76" s="7">
        <v>3805</v>
      </c>
      <c r="K76" s="9"/>
    </row>
    <row r="77" spans="1:11" ht="15" customHeight="1">
      <c r="A77" s="7" t="s">
        <v>119</v>
      </c>
      <c r="B77" s="7" t="s">
        <v>120</v>
      </c>
      <c r="C77" s="7" t="s">
        <v>133</v>
      </c>
      <c r="D77" s="7" t="s">
        <v>134</v>
      </c>
      <c r="E77" s="7">
        <v>155</v>
      </c>
      <c r="F77" s="7">
        <v>101</v>
      </c>
      <c r="G77" s="7">
        <v>110</v>
      </c>
      <c r="H77" s="7">
        <v>64</v>
      </c>
      <c r="I77" s="7">
        <v>150</v>
      </c>
      <c r="J77" s="7">
        <v>97</v>
      </c>
      <c r="K77" s="9"/>
    </row>
    <row r="78" spans="1:11" ht="15" customHeight="1">
      <c r="A78" s="7" t="s">
        <v>119</v>
      </c>
      <c r="B78" s="7" t="s">
        <v>120</v>
      </c>
      <c r="C78" s="8" t="s">
        <v>135</v>
      </c>
      <c r="D78" s="7" t="s">
        <v>136</v>
      </c>
      <c r="E78" s="7">
        <v>47</v>
      </c>
      <c r="F78" s="7">
        <v>160</v>
      </c>
      <c r="G78" s="7">
        <v>40</v>
      </c>
      <c r="H78" s="7">
        <v>208</v>
      </c>
      <c r="I78" s="7">
        <v>52</v>
      </c>
      <c r="J78" s="7">
        <v>0</v>
      </c>
      <c r="K78" s="9"/>
    </row>
    <row r="79" spans="1:11" ht="15" customHeight="1">
      <c r="A79" s="7" t="s">
        <v>119</v>
      </c>
      <c r="B79" s="7" t="s">
        <v>120</v>
      </c>
      <c r="C79" s="7" t="s">
        <v>137</v>
      </c>
      <c r="D79" s="7" t="s">
        <v>138</v>
      </c>
      <c r="E79" s="7">
        <v>2500</v>
      </c>
      <c r="F79" s="7">
        <v>2401</v>
      </c>
      <c r="G79" s="7">
        <v>2201</v>
      </c>
      <c r="H79" s="7">
        <v>2001</v>
      </c>
      <c r="I79" s="7">
        <v>2001</v>
      </c>
      <c r="J79" s="7">
        <v>1901</v>
      </c>
      <c r="K79" s="9"/>
    </row>
    <row r="80" spans="1:11" ht="15" customHeight="1">
      <c r="A80" s="7" t="s">
        <v>119</v>
      </c>
      <c r="B80" s="7" t="s">
        <v>120</v>
      </c>
      <c r="C80" s="7" t="s">
        <v>139</v>
      </c>
      <c r="D80" s="7" t="s">
        <v>140</v>
      </c>
      <c r="E80" s="7">
        <v>4000</v>
      </c>
      <c r="F80" s="7">
        <v>4400</v>
      </c>
      <c r="G80" s="7">
        <v>4300</v>
      </c>
      <c r="H80" s="7">
        <v>4300</v>
      </c>
      <c r="I80" s="7">
        <v>4300</v>
      </c>
      <c r="J80" s="7">
        <v>4200</v>
      </c>
      <c r="K80" s="9"/>
    </row>
    <row r="81" spans="1:11" ht="15" customHeight="1">
      <c r="A81" s="7" t="s">
        <v>119</v>
      </c>
      <c r="B81" s="7" t="s">
        <v>120</v>
      </c>
      <c r="C81" s="7" t="s">
        <v>141</v>
      </c>
      <c r="D81" s="7" t="s">
        <v>142</v>
      </c>
      <c r="E81" s="7">
        <v>400</v>
      </c>
      <c r="F81" s="7">
        <v>259</v>
      </c>
      <c r="G81" s="7">
        <v>252</v>
      </c>
      <c r="H81" s="7">
        <v>253</v>
      </c>
      <c r="I81" s="7">
        <v>253</v>
      </c>
      <c r="J81" s="7">
        <v>253</v>
      </c>
      <c r="K81" s="9"/>
    </row>
    <row r="82" spans="1:11" ht="15" customHeight="1">
      <c r="A82" s="7" t="s">
        <v>119</v>
      </c>
      <c r="B82" s="7" t="s">
        <v>120</v>
      </c>
      <c r="C82" s="7" t="s">
        <v>143</v>
      </c>
      <c r="D82" s="7" t="s">
        <v>144</v>
      </c>
      <c r="E82" s="7">
        <v>400</v>
      </c>
      <c r="F82" s="7">
        <v>168</v>
      </c>
      <c r="G82" s="7">
        <v>133</v>
      </c>
      <c r="H82" s="7">
        <v>133</v>
      </c>
      <c r="I82" s="7">
        <v>133</v>
      </c>
      <c r="J82" s="7">
        <v>133</v>
      </c>
      <c r="K82" s="9"/>
    </row>
    <row r="83" spans="1:11" ht="15" customHeight="1">
      <c r="A83" s="7" t="s">
        <v>119</v>
      </c>
      <c r="B83" s="7" t="s">
        <v>120</v>
      </c>
      <c r="C83" s="7" t="s">
        <v>145</v>
      </c>
      <c r="D83" s="7" t="s">
        <v>146</v>
      </c>
      <c r="E83" s="7">
        <v>1200</v>
      </c>
      <c r="F83" s="7">
        <v>1289</v>
      </c>
      <c r="G83" s="7">
        <v>1246</v>
      </c>
      <c r="H83" s="7">
        <v>1246</v>
      </c>
      <c r="I83" s="7">
        <v>1246</v>
      </c>
      <c r="J83" s="7">
        <v>1246</v>
      </c>
      <c r="K83" s="9"/>
    </row>
    <row r="84" spans="1:11" ht="15" customHeight="1">
      <c r="A84" s="7" t="s">
        <v>147</v>
      </c>
      <c r="B84" s="7" t="s">
        <v>148</v>
      </c>
      <c r="C84" s="7" t="s">
        <v>149</v>
      </c>
      <c r="D84" s="7" t="s">
        <v>150</v>
      </c>
      <c r="E84" s="7">
        <v>0</v>
      </c>
      <c r="F84" s="7">
        <v>300</v>
      </c>
      <c r="G84" s="7">
        <v>300</v>
      </c>
      <c r="H84" s="7">
        <v>300</v>
      </c>
      <c r="I84" s="7">
        <v>0</v>
      </c>
      <c r="J84" s="7">
        <v>0</v>
      </c>
      <c r="K84" s="9"/>
    </row>
    <row r="85" spans="1:11" ht="15" customHeight="1">
      <c r="A85" s="7" t="s">
        <v>147</v>
      </c>
      <c r="B85" s="7" t="s">
        <v>148</v>
      </c>
      <c r="C85" s="7" t="s">
        <v>151</v>
      </c>
      <c r="D85" s="7" t="s">
        <v>152</v>
      </c>
      <c r="E85" s="7">
        <v>6900</v>
      </c>
      <c r="F85" s="7">
        <v>8230</v>
      </c>
      <c r="G85" s="7">
        <v>7761</v>
      </c>
      <c r="H85" s="7">
        <v>5011</v>
      </c>
      <c r="I85" s="7">
        <v>3541</v>
      </c>
      <c r="J85" s="7">
        <v>3546</v>
      </c>
      <c r="K85" s="9"/>
    </row>
    <row r="86" spans="1:11" ht="15" customHeight="1">
      <c r="A86" s="7" t="s">
        <v>147</v>
      </c>
      <c r="B86" s="7" t="s">
        <v>148</v>
      </c>
      <c r="C86" s="7" t="s">
        <v>153</v>
      </c>
      <c r="D86" s="7" t="s">
        <v>154</v>
      </c>
      <c r="E86" s="7">
        <v>1500</v>
      </c>
      <c r="F86" s="7">
        <v>1500</v>
      </c>
      <c r="G86" s="7">
        <v>2200</v>
      </c>
      <c r="H86" s="7">
        <v>2210</v>
      </c>
      <c r="I86" s="7">
        <v>0</v>
      </c>
      <c r="J86" s="7">
        <v>0</v>
      </c>
      <c r="K86" s="9"/>
    </row>
    <row r="87" spans="1:11" ht="15" customHeight="1">
      <c r="A87" s="7" t="s">
        <v>147</v>
      </c>
      <c r="B87" s="7" t="s">
        <v>120</v>
      </c>
      <c r="C87" s="7" t="s">
        <v>155</v>
      </c>
      <c r="D87" s="7" t="s">
        <v>156</v>
      </c>
      <c r="E87" s="7">
        <v>300</v>
      </c>
      <c r="F87" s="7">
        <v>363</v>
      </c>
      <c r="G87" s="7">
        <v>170</v>
      </c>
      <c r="H87" s="7">
        <v>160</v>
      </c>
      <c r="I87" s="7">
        <v>170</v>
      </c>
      <c r="J87" s="7">
        <v>0</v>
      </c>
      <c r="K87" s="9"/>
    </row>
    <row r="88" spans="1:11" ht="15" customHeight="1">
      <c r="A88" s="7" t="s">
        <v>119</v>
      </c>
      <c r="B88" s="7" t="s">
        <v>120</v>
      </c>
      <c r="C88" s="7" t="s">
        <v>157</v>
      </c>
      <c r="D88" s="7" t="s">
        <v>158</v>
      </c>
      <c r="E88" s="7">
        <v>0</v>
      </c>
      <c r="F88" s="7">
        <v>535</v>
      </c>
      <c r="G88" s="7">
        <v>535</v>
      </c>
      <c r="H88" s="7">
        <v>535</v>
      </c>
      <c r="I88" s="7">
        <v>500</v>
      </c>
      <c r="J88" s="7">
        <v>750</v>
      </c>
      <c r="K88" s="9"/>
    </row>
    <row r="89" spans="1:11" ht="15" customHeight="1">
      <c r="A89" s="7" t="s">
        <v>119</v>
      </c>
      <c r="B89" s="7" t="s">
        <v>120</v>
      </c>
      <c r="C89" s="7" t="s">
        <v>159</v>
      </c>
      <c r="D89" s="7" t="s">
        <v>160</v>
      </c>
      <c r="E89" s="7">
        <v>3000</v>
      </c>
      <c r="F89" s="7">
        <v>5491</v>
      </c>
      <c r="G89" s="7">
        <v>5491</v>
      </c>
      <c r="H89" s="7">
        <v>5461</v>
      </c>
      <c r="I89" s="7">
        <v>5461</v>
      </c>
      <c r="J89" s="7">
        <v>4250</v>
      </c>
      <c r="K89" s="9"/>
    </row>
    <row r="90" spans="1:11" ht="15" customHeight="1">
      <c r="A90" s="7" t="s">
        <v>119</v>
      </c>
      <c r="B90" s="7" t="s">
        <v>120</v>
      </c>
      <c r="C90" s="7" t="s">
        <v>161</v>
      </c>
      <c r="D90" s="7" t="s">
        <v>162</v>
      </c>
      <c r="E90" s="7">
        <v>4600</v>
      </c>
      <c r="F90" s="7">
        <v>4600</v>
      </c>
      <c r="G90" s="7">
        <v>4600</v>
      </c>
      <c r="H90" s="7">
        <v>4600</v>
      </c>
      <c r="I90" s="7">
        <v>4600</v>
      </c>
      <c r="J90" s="7">
        <v>2500</v>
      </c>
      <c r="K90" s="9"/>
    </row>
    <row r="91" spans="1:11" ht="15" customHeight="1">
      <c r="A91" s="7" t="s">
        <v>119</v>
      </c>
      <c r="B91" s="7" t="s">
        <v>120</v>
      </c>
      <c r="C91" s="7" t="s">
        <v>163</v>
      </c>
      <c r="D91" s="7" t="s">
        <v>164</v>
      </c>
      <c r="E91" s="7">
        <v>4800</v>
      </c>
      <c r="F91" s="7">
        <v>6700</v>
      </c>
      <c r="G91" s="7">
        <v>6200</v>
      </c>
      <c r="H91" s="7">
        <v>5996</v>
      </c>
      <c r="I91" s="7">
        <v>5996</v>
      </c>
      <c r="J91" s="7">
        <v>5000</v>
      </c>
      <c r="K91" s="9"/>
    </row>
    <row r="92" spans="1:11" ht="15" customHeight="1">
      <c r="A92" s="7" t="s">
        <v>119</v>
      </c>
      <c r="B92" s="7" t="s">
        <v>120</v>
      </c>
      <c r="C92" s="7" t="s">
        <v>165</v>
      </c>
      <c r="D92" s="7" t="s">
        <v>166</v>
      </c>
      <c r="E92" s="7">
        <v>1000</v>
      </c>
      <c r="F92" s="7">
        <v>2126</v>
      </c>
      <c r="G92" s="7">
        <v>1495</v>
      </c>
      <c r="H92" s="7">
        <v>1495</v>
      </c>
      <c r="I92" s="7">
        <v>1495</v>
      </c>
      <c r="J92" s="7">
        <v>2500</v>
      </c>
      <c r="K92" s="9"/>
    </row>
    <row r="93" spans="1:11" ht="15" customHeight="1">
      <c r="A93" s="7" t="s">
        <v>119</v>
      </c>
      <c r="B93" s="7" t="s">
        <v>120</v>
      </c>
      <c r="C93" s="7" t="s">
        <v>167</v>
      </c>
      <c r="D93" s="7" t="s">
        <v>168</v>
      </c>
      <c r="E93" s="7">
        <v>3800</v>
      </c>
      <c r="F93" s="7">
        <v>3064</v>
      </c>
      <c r="G93" s="7">
        <v>3437</v>
      </c>
      <c r="H93" s="7">
        <v>3566</v>
      </c>
      <c r="I93" s="7">
        <v>3470</v>
      </c>
      <c r="J93" s="7">
        <v>3443</v>
      </c>
      <c r="K93" s="9"/>
    </row>
    <row r="94" spans="1:11" ht="15" customHeight="1">
      <c r="A94" s="7" t="s">
        <v>119</v>
      </c>
      <c r="B94" s="7" t="s">
        <v>120</v>
      </c>
      <c r="C94" s="7" t="s">
        <v>169</v>
      </c>
      <c r="D94" s="7" t="s">
        <v>170</v>
      </c>
      <c r="E94" s="7">
        <v>320</v>
      </c>
      <c r="F94" s="7">
        <v>316</v>
      </c>
      <c r="G94" s="7">
        <v>409</v>
      </c>
      <c r="H94" s="7">
        <v>400</v>
      </c>
      <c r="I94" s="7">
        <v>380</v>
      </c>
      <c r="J94" s="7">
        <v>400</v>
      </c>
      <c r="K94" s="9"/>
    </row>
    <row r="95" spans="1:11" ht="15" customHeight="1">
      <c r="A95" s="7" t="s">
        <v>119</v>
      </c>
      <c r="B95" s="7" t="s">
        <v>120</v>
      </c>
      <c r="C95" s="7" t="s">
        <v>171</v>
      </c>
      <c r="D95" s="7" t="s">
        <v>172</v>
      </c>
      <c r="E95" s="7">
        <v>1900</v>
      </c>
      <c r="F95" s="7">
        <v>1836</v>
      </c>
      <c r="G95" s="7">
        <v>2429</v>
      </c>
      <c r="H95" s="7">
        <v>2559</v>
      </c>
      <c r="I95" s="7">
        <v>2750</v>
      </c>
      <c r="J95" s="7">
        <v>3750</v>
      </c>
      <c r="K95" s="9"/>
    </row>
    <row r="96" spans="1:11" ht="15" customHeight="1">
      <c r="A96" s="7" t="s">
        <v>119</v>
      </c>
      <c r="B96" s="7" t="s">
        <v>120</v>
      </c>
      <c r="C96" s="7" t="s">
        <v>173</v>
      </c>
      <c r="D96" s="7" t="s">
        <v>174</v>
      </c>
      <c r="E96" s="7">
        <v>1500</v>
      </c>
      <c r="F96" s="7">
        <v>4164</v>
      </c>
      <c r="G96" s="7">
        <v>4478</v>
      </c>
      <c r="H96" s="7">
        <v>4361</v>
      </c>
      <c r="I96" s="7">
        <v>4230</v>
      </c>
      <c r="J96" s="7">
        <v>3635</v>
      </c>
      <c r="K96" s="9"/>
    </row>
    <row r="97" spans="1:11" ht="15" customHeight="1">
      <c r="A97" s="7" t="s">
        <v>119</v>
      </c>
      <c r="B97" s="7" t="s">
        <v>120</v>
      </c>
      <c r="C97" s="7" t="s">
        <v>175</v>
      </c>
      <c r="D97" s="7" t="s">
        <v>176</v>
      </c>
      <c r="E97" s="7">
        <v>500</v>
      </c>
      <c r="F97" s="7">
        <v>580</v>
      </c>
      <c r="G97" s="7">
        <v>600</v>
      </c>
      <c r="H97" s="7">
        <v>600</v>
      </c>
      <c r="I97" s="7">
        <v>510</v>
      </c>
      <c r="J97" s="7">
        <v>560</v>
      </c>
      <c r="K97" s="9"/>
    </row>
    <row r="98" spans="1:11" ht="15" customHeight="1">
      <c r="A98" s="7" t="s">
        <v>119</v>
      </c>
      <c r="B98" s="7" t="s">
        <v>120</v>
      </c>
      <c r="C98" s="7" t="s">
        <v>177</v>
      </c>
      <c r="D98" s="7" t="s">
        <v>178</v>
      </c>
      <c r="E98" s="7">
        <v>0</v>
      </c>
      <c r="F98" s="7">
        <v>164</v>
      </c>
      <c r="G98" s="7">
        <v>164</v>
      </c>
      <c r="H98" s="7">
        <v>160</v>
      </c>
      <c r="I98" s="7">
        <v>130</v>
      </c>
      <c r="J98" s="7">
        <v>150</v>
      </c>
      <c r="K98" s="9"/>
    </row>
    <row r="99" spans="1:11" ht="15" customHeight="1">
      <c r="A99" s="7" t="s">
        <v>119</v>
      </c>
      <c r="B99" s="7" t="s">
        <v>120</v>
      </c>
      <c r="C99" s="7" t="s">
        <v>179</v>
      </c>
      <c r="D99" s="7" t="s">
        <v>180</v>
      </c>
      <c r="E99" s="7">
        <v>3000</v>
      </c>
      <c r="F99" s="7">
        <v>6314</v>
      </c>
      <c r="G99" s="7">
        <v>7411</v>
      </c>
      <c r="H99" s="7">
        <v>7439</v>
      </c>
      <c r="I99" s="7">
        <v>7494</v>
      </c>
      <c r="J99" s="7">
        <v>7500</v>
      </c>
      <c r="K99" s="9"/>
    </row>
    <row r="100" spans="1:11" ht="15" customHeight="1">
      <c r="A100" s="7" t="s">
        <v>119</v>
      </c>
      <c r="B100" s="7" t="s">
        <v>120</v>
      </c>
      <c r="C100" s="7" t="s">
        <v>181</v>
      </c>
      <c r="D100" s="7" t="s">
        <v>182</v>
      </c>
      <c r="E100" s="7">
        <v>500</v>
      </c>
      <c r="F100" s="7">
        <v>580</v>
      </c>
      <c r="G100" s="7">
        <v>600</v>
      </c>
      <c r="H100" s="7">
        <v>600</v>
      </c>
      <c r="I100" s="7">
        <v>510</v>
      </c>
      <c r="J100" s="7">
        <v>560</v>
      </c>
      <c r="K100" s="9"/>
    </row>
    <row r="101" spans="1:11" ht="15" customHeight="1">
      <c r="A101" s="7" t="s">
        <v>119</v>
      </c>
      <c r="B101" s="7" t="s">
        <v>120</v>
      </c>
      <c r="C101" s="7" t="s">
        <v>183</v>
      </c>
      <c r="D101" s="7" t="s">
        <v>184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9"/>
    </row>
    <row r="102" spans="1:11" ht="15" customHeight="1">
      <c r="A102" s="7" t="s">
        <v>119</v>
      </c>
      <c r="B102" s="7" t="s">
        <v>120</v>
      </c>
      <c r="C102" s="7" t="s">
        <v>185</v>
      </c>
      <c r="D102" s="7" t="s">
        <v>186</v>
      </c>
      <c r="E102" s="7">
        <v>2500</v>
      </c>
      <c r="F102" s="7">
        <v>2400</v>
      </c>
      <c r="G102" s="7">
        <v>2000</v>
      </c>
      <c r="H102" s="7">
        <v>2400</v>
      </c>
      <c r="I102" s="7">
        <v>2167</v>
      </c>
      <c r="J102" s="7">
        <v>2125</v>
      </c>
      <c r="K102" s="9"/>
    </row>
    <row r="103" spans="1:11" ht="15" customHeight="1">
      <c r="A103" s="7" t="s">
        <v>119</v>
      </c>
      <c r="B103" s="7" t="s">
        <v>120</v>
      </c>
      <c r="C103" s="7" t="s">
        <v>187</v>
      </c>
      <c r="D103" s="7" t="s">
        <v>188</v>
      </c>
      <c r="E103" s="7">
        <v>1200</v>
      </c>
      <c r="F103" s="7">
        <v>1400</v>
      </c>
      <c r="G103" s="7">
        <v>1700</v>
      </c>
      <c r="H103" s="7">
        <v>1320</v>
      </c>
      <c r="I103" s="7">
        <v>500</v>
      </c>
      <c r="J103" s="7">
        <v>500</v>
      </c>
      <c r="K103" s="9"/>
    </row>
    <row r="104" spans="1:11" ht="15" customHeight="1">
      <c r="A104" s="7" t="s">
        <v>119</v>
      </c>
      <c r="B104" s="7" t="s">
        <v>120</v>
      </c>
      <c r="C104" s="7" t="s">
        <v>189</v>
      </c>
      <c r="D104" s="7" t="s">
        <v>190</v>
      </c>
      <c r="E104" s="7">
        <v>6850</v>
      </c>
      <c r="F104" s="7">
        <v>7700</v>
      </c>
      <c r="G104" s="7">
        <v>13100</v>
      </c>
      <c r="H104" s="7">
        <v>11885</v>
      </c>
      <c r="I104" s="7">
        <v>10724</v>
      </c>
      <c r="J104" s="7">
        <v>10633</v>
      </c>
      <c r="K104" s="9"/>
    </row>
    <row r="105" spans="1:11" ht="15" customHeight="1">
      <c r="A105" s="7" t="s">
        <v>119</v>
      </c>
      <c r="B105" s="7" t="s">
        <v>120</v>
      </c>
      <c r="C105" s="7" t="s">
        <v>191</v>
      </c>
      <c r="D105" s="7" t="s">
        <v>192</v>
      </c>
      <c r="E105" s="7">
        <v>400</v>
      </c>
      <c r="F105" s="7">
        <v>400</v>
      </c>
      <c r="G105" s="7">
        <v>400</v>
      </c>
      <c r="H105" s="7">
        <v>520</v>
      </c>
      <c r="I105" s="7">
        <v>524</v>
      </c>
      <c r="J105" s="7">
        <v>724</v>
      </c>
      <c r="K105" s="9"/>
    </row>
    <row r="106" spans="1:11" ht="15" customHeight="1">
      <c r="A106" s="7" t="s">
        <v>119</v>
      </c>
      <c r="B106" s="7" t="s">
        <v>120</v>
      </c>
      <c r="C106" s="7" t="s">
        <v>189</v>
      </c>
      <c r="D106" s="7" t="s">
        <v>193</v>
      </c>
      <c r="E106" s="7">
        <v>420</v>
      </c>
      <c r="F106" s="7">
        <v>700</v>
      </c>
      <c r="G106" s="7">
        <v>1000</v>
      </c>
      <c r="H106" s="7">
        <v>1269</v>
      </c>
      <c r="I106" s="7">
        <v>1408</v>
      </c>
      <c r="J106" s="7">
        <v>1661</v>
      </c>
      <c r="K106" s="9"/>
    </row>
    <row r="107" spans="1:11" ht="15" customHeight="1">
      <c r="A107" s="7" t="s">
        <v>119</v>
      </c>
      <c r="B107" s="7" t="s">
        <v>120</v>
      </c>
      <c r="C107" s="7" t="s">
        <v>194</v>
      </c>
      <c r="D107" s="7" t="s">
        <v>195</v>
      </c>
      <c r="E107" s="7">
        <v>1200</v>
      </c>
      <c r="F107" s="7">
        <v>1400</v>
      </c>
      <c r="G107" s="7">
        <v>2000</v>
      </c>
      <c r="H107" s="7">
        <v>1221</v>
      </c>
      <c r="I107" s="7">
        <v>1408</v>
      </c>
      <c r="J107" s="7">
        <v>1381</v>
      </c>
      <c r="K107" s="9"/>
    </row>
    <row r="108" spans="1:11" ht="15" customHeight="1">
      <c r="A108" s="7" t="s">
        <v>119</v>
      </c>
      <c r="B108" s="7" t="s">
        <v>120</v>
      </c>
      <c r="C108" s="7" t="s">
        <v>196</v>
      </c>
      <c r="D108" s="7" t="s">
        <v>197</v>
      </c>
      <c r="E108" s="7">
        <v>600</v>
      </c>
      <c r="F108" s="7">
        <v>700</v>
      </c>
      <c r="G108" s="7">
        <v>1000</v>
      </c>
      <c r="H108" s="7">
        <v>647</v>
      </c>
      <c r="I108" s="7">
        <v>359</v>
      </c>
      <c r="J108" s="7">
        <v>352</v>
      </c>
      <c r="K108" s="9"/>
    </row>
    <row r="109" spans="1:11" ht="15" customHeight="1">
      <c r="A109" s="7" t="s">
        <v>119</v>
      </c>
      <c r="B109" s="7" t="s">
        <v>120</v>
      </c>
      <c r="C109" s="7" t="s">
        <v>198</v>
      </c>
      <c r="D109" s="7" t="s">
        <v>199</v>
      </c>
      <c r="E109" s="7">
        <v>1200</v>
      </c>
      <c r="F109" s="7">
        <v>800</v>
      </c>
      <c r="G109" s="7">
        <v>800</v>
      </c>
      <c r="H109" s="7">
        <v>647</v>
      </c>
      <c r="I109" s="7">
        <v>770</v>
      </c>
      <c r="J109" s="7">
        <v>755</v>
      </c>
      <c r="K109" s="9"/>
    </row>
    <row r="110" spans="1:11" ht="15" customHeight="1">
      <c r="A110" s="7" t="s">
        <v>119</v>
      </c>
      <c r="B110" s="7" t="s">
        <v>120</v>
      </c>
      <c r="C110" s="7" t="s">
        <v>200</v>
      </c>
      <c r="D110" s="7" t="s">
        <v>201</v>
      </c>
      <c r="E110" s="7">
        <v>50</v>
      </c>
      <c r="F110" s="7">
        <v>500</v>
      </c>
      <c r="G110" s="7">
        <v>1800</v>
      </c>
      <c r="H110" s="7">
        <v>1800</v>
      </c>
      <c r="I110" s="7">
        <v>1800</v>
      </c>
      <c r="J110" s="7">
        <v>1800</v>
      </c>
      <c r="K110" s="9"/>
    </row>
    <row r="111" spans="1:11" ht="15" customHeight="1">
      <c r="A111" s="7" t="s">
        <v>119</v>
      </c>
      <c r="B111" s="7" t="s">
        <v>120</v>
      </c>
      <c r="C111" s="7" t="s">
        <v>202</v>
      </c>
      <c r="D111" s="7" t="s">
        <v>203</v>
      </c>
      <c r="E111" s="7">
        <v>50</v>
      </c>
      <c r="F111" s="7">
        <v>500</v>
      </c>
      <c r="G111" s="7">
        <v>3800</v>
      </c>
      <c r="H111" s="7">
        <v>3850</v>
      </c>
      <c r="I111" s="7">
        <v>3720</v>
      </c>
      <c r="J111" s="7">
        <v>3720</v>
      </c>
      <c r="K111" s="9"/>
    </row>
    <row r="112" spans="1:11" ht="15" customHeight="1">
      <c r="A112" s="7" t="s">
        <v>119</v>
      </c>
      <c r="B112" s="7" t="s">
        <v>120</v>
      </c>
      <c r="C112" s="7" t="s">
        <v>204</v>
      </c>
      <c r="D112" s="7" t="s">
        <v>205</v>
      </c>
      <c r="E112" s="7">
        <v>50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9"/>
    </row>
    <row r="113" spans="1:11" ht="15" customHeight="1">
      <c r="A113" s="7" t="s">
        <v>119</v>
      </c>
      <c r="B113" s="7" t="s">
        <v>120</v>
      </c>
      <c r="C113" s="7" t="s">
        <v>206</v>
      </c>
      <c r="D113" s="7" t="s">
        <v>207</v>
      </c>
      <c r="E113" s="7">
        <v>20</v>
      </c>
      <c r="F113" s="7">
        <v>300</v>
      </c>
      <c r="G113" s="7">
        <v>300</v>
      </c>
      <c r="H113" s="7">
        <v>269</v>
      </c>
      <c r="I113" s="7">
        <v>308</v>
      </c>
      <c r="J113" s="7">
        <v>361</v>
      </c>
      <c r="K113" s="9"/>
    </row>
    <row r="114" spans="1:11" ht="15" customHeight="1">
      <c r="A114" s="7" t="s">
        <v>119</v>
      </c>
      <c r="B114" s="7" t="s">
        <v>120</v>
      </c>
      <c r="C114" s="7" t="s">
        <v>208</v>
      </c>
      <c r="D114" s="7" t="s">
        <v>209</v>
      </c>
      <c r="E114" s="7">
        <v>0</v>
      </c>
      <c r="F114" s="7">
        <v>0</v>
      </c>
      <c r="G114" s="7">
        <v>300</v>
      </c>
      <c r="H114" s="7">
        <v>475</v>
      </c>
      <c r="I114" s="7">
        <v>570</v>
      </c>
      <c r="J114" s="7">
        <v>570</v>
      </c>
      <c r="K114" s="9"/>
    </row>
    <row r="115" spans="1:11" ht="15" customHeight="1">
      <c r="A115" s="7" t="s">
        <v>119</v>
      </c>
      <c r="B115" s="7" t="s">
        <v>120</v>
      </c>
      <c r="C115" s="7" t="s">
        <v>210</v>
      </c>
      <c r="D115" s="7" t="s">
        <v>211</v>
      </c>
      <c r="E115" s="7">
        <v>0</v>
      </c>
      <c r="F115" s="7">
        <v>0</v>
      </c>
      <c r="G115" s="7">
        <v>0</v>
      </c>
      <c r="H115" s="7">
        <v>5</v>
      </c>
      <c r="I115" s="7">
        <v>6</v>
      </c>
      <c r="J115" s="7">
        <v>6</v>
      </c>
      <c r="K115" s="9"/>
    </row>
    <row r="116" spans="1:11" ht="15" customHeight="1">
      <c r="A116" s="7" t="s">
        <v>212</v>
      </c>
      <c r="B116" s="7" t="s">
        <v>213</v>
      </c>
      <c r="C116" s="7" t="s">
        <v>214</v>
      </c>
      <c r="D116" s="7" t="s">
        <v>215</v>
      </c>
      <c r="E116" s="7">
        <v>0</v>
      </c>
      <c r="F116" s="7">
        <v>504</v>
      </c>
      <c r="G116" s="7">
        <v>10103</v>
      </c>
      <c r="H116" s="7">
        <v>10355</v>
      </c>
      <c r="I116" s="7">
        <v>10355</v>
      </c>
      <c r="J116" s="7">
        <v>10355</v>
      </c>
      <c r="K116" s="9"/>
    </row>
    <row r="117" spans="1:11" ht="15" customHeight="1">
      <c r="A117" s="7" t="s">
        <v>212</v>
      </c>
      <c r="B117" s="7" t="s">
        <v>213</v>
      </c>
      <c r="C117" s="7" t="s">
        <v>216</v>
      </c>
      <c r="D117" s="7" t="s">
        <v>217</v>
      </c>
      <c r="E117" s="7">
        <v>7583</v>
      </c>
      <c r="F117" s="7">
        <v>7583</v>
      </c>
      <c r="G117" s="7">
        <v>0</v>
      </c>
      <c r="H117" s="7">
        <v>0</v>
      </c>
      <c r="I117" s="7">
        <v>0</v>
      </c>
      <c r="J117" s="7">
        <v>0</v>
      </c>
      <c r="K117" s="9"/>
    </row>
    <row r="118" spans="1:11" ht="15" customHeight="1">
      <c r="A118" s="7" t="s">
        <v>218</v>
      </c>
      <c r="B118" s="7" t="s">
        <v>213</v>
      </c>
      <c r="C118" s="7" t="s">
        <v>219</v>
      </c>
      <c r="D118" s="7" t="s">
        <v>220</v>
      </c>
      <c r="E118" s="7">
        <v>585</v>
      </c>
      <c r="F118" s="7">
        <v>671</v>
      </c>
      <c r="G118" s="7">
        <v>1869</v>
      </c>
      <c r="H118" s="7">
        <v>1660</v>
      </c>
      <c r="I118" s="7">
        <v>1274</v>
      </c>
      <c r="J118" s="7">
        <v>1133</v>
      </c>
      <c r="K118" s="9"/>
    </row>
    <row r="119" spans="1:11" ht="15" customHeight="1">
      <c r="A119" s="7" t="s">
        <v>218</v>
      </c>
      <c r="B119" s="7" t="s">
        <v>213</v>
      </c>
      <c r="C119" s="7" t="s">
        <v>221</v>
      </c>
      <c r="D119" s="7" t="s">
        <v>222</v>
      </c>
      <c r="E119" s="7">
        <v>694</v>
      </c>
      <c r="F119" s="7">
        <v>155</v>
      </c>
      <c r="G119" s="7">
        <v>848</v>
      </c>
      <c r="H119" s="7">
        <v>529</v>
      </c>
      <c r="I119" s="7">
        <v>709</v>
      </c>
      <c r="J119" s="7">
        <v>803</v>
      </c>
      <c r="K119" s="9"/>
    </row>
    <row r="120" spans="1:11" ht="15" customHeight="1">
      <c r="A120" s="7" t="s">
        <v>218</v>
      </c>
      <c r="B120" s="7" t="s">
        <v>213</v>
      </c>
      <c r="C120" s="7" t="s">
        <v>223</v>
      </c>
      <c r="D120" s="7" t="s">
        <v>224</v>
      </c>
      <c r="E120" s="7">
        <v>2027</v>
      </c>
      <c r="F120" s="7">
        <v>2009</v>
      </c>
      <c r="G120" s="7">
        <v>4077</v>
      </c>
      <c r="H120" s="7">
        <v>4265</v>
      </c>
      <c r="I120" s="7">
        <v>3134</v>
      </c>
      <c r="J120" s="7">
        <v>2977</v>
      </c>
      <c r="K120" s="9"/>
    </row>
    <row r="121" spans="1:11" ht="15" customHeight="1">
      <c r="A121" s="7" t="s">
        <v>218</v>
      </c>
      <c r="B121" s="7" t="s">
        <v>213</v>
      </c>
      <c r="C121" s="7" t="s">
        <v>225</v>
      </c>
      <c r="D121" s="7" t="s">
        <v>226</v>
      </c>
      <c r="E121" s="7">
        <v>1658</v>
      </c>
      <c r="F121" s="7">
        <v>1642</v>
      </c>
      <c r="G121" s="7">
        <v>1756</v>
      </c>
      <c r="H121" s="7">
        <v>32</v>
      </c>
      <c r="I121" s="7">
        <v>0</v>
      </c>
      <c r="J121" s="7">
        <v>0</v>
      </c>
      <c r="K121" s="9"/>
    </row>
    <row r="122" spans="1:11" ht="15" customHeight="1">
      <c r="A122" s="7" t="s">
        <v>218</v>
      </c>
      <c r="B122" s="7" t="s">
        <v>213</v>
      </c>
      <c r="C122" s="7" t="s">
        <v>227</v>
      </c>
      <c r="D122" s="7" t="s">
        <v>228</v>
      </c>
      <c r="E122" s="7">
        <v>581</v>
      </c>
      <c r="F122" s="7">
        <v>293</v>
      </c>
      <c r="G122" s="7">
        <v>331</v>
      </c>
      <c r="H122" s="7">
        <v>2</v>
      </c>
      <c r="I122" s="7">
        <v>0</v>
      </c>
      <c r="J122" s="7">
        <v>0</v>
      </c>
      <c r="K122" s="9"/>
    </row>
    <row r="123" spans="1:11" ht="15" customHeight="1">
      <c r="A123" s="7" t="s">
        <v>218</v>
      </c>
      <c r="B123" s="7" t="s">
        <v>213</v>
      </c>
      <c r="C123" s="7" t="s">
        <v>229</v>
      </c>
      <c r="D123" s="7" t="s">
        <v>230</v>
      </c>
      <c r="E123" s="7">
        <v>13</v>
      </c>
      <c r="F123" s="7">
        <v>955</v>
      </c>
      <c r="G123" s="7">
        <v>1121</v>
      </c>
      <c r="H123" s="7">
        <v>615</v>
      </c>
      <c r="I123" s="7">
        <v>505</v>
      </c>
      <c r="J123" s="7">
        <v>407</v>
      </c>
      <c r="K123" s="9"/>
    </row>
    <row r="124" spans="1:11" ht="15" customHeight="1">
      <c r="A124" s="7" t="s">
        <v>218</v>
      </c>
      <c r="B124" s="7" t="s">
        <v>213</v>
      </c>
      <c r="C124" s="7" t="s">
        <v>231</v>
      </c>
      <c r="D124" s="7" t="s">
        <v>226</v>
      </c>
      <c r="E124" s="7">
        <v>52</v>
      </c>
      <c r="F124" s="7">
        <v>0</v>
      </c>
      <c r="G124" s="7">
        <v>0</v>
      </c>
      <c r="H124" s="7">
        <v>635</v>
      </c>
      <c r="I124" s="7">
        <v>2431</v>
      </c>
      <c r="J124" s="7">
        <v>3352</v>
      </c>
      <c r="K124" s="9"/>
    </row>
    <row r="125" spans="1:11" ht="15" customHeight="1">
      <c r="A125" s="7" t="s">
        <v>218</v>
      </c>
      <c r="B125" s="7" t="s">
        <v>213</v>
      </c>
      <c r="C125" s="7" t="s">
        <v>232</v>
      </c>
      <c r="D125" s="7" t="s">
        <v>233</v>
      </c>
      <c r="E125" s="7">
        <v>1923</v>
      </c>
      <c r="F125" s="7">
        <v>2383</v>
      </c>
      <c r="G125" s="7">
        <v>2043</v>
      </c>
      <c r="H125" s="7">
        <v>255</v>
      </c>
      <c r="I125" s="7">
        <v>0</v>
      </c>
      <c r="J125" s="7">
        <v>0</v>
      </c>
      <c r="K125" s="9"/>
    </row>
    <row r="126" spans="1:11" ht="15" customHeight="1">
      <c r="A126" s="7" t="s">
        <v>218</v>
      </c>
      <c r="B126" s="7" t="s">
        <v>213</v>
      </c>
      <c r="C126" s="7" t="s">
        <v>234</v>
      </c>
      <c r="D126" s="7" t="s">
        <v>235</v>
      </c>
      <c r="E126" s="7">
        <v>3</v>
      </c>
      <c r="F126" s="7">
        <v>0</v>
      </c>
      <c r="G126" s="7">
        <v>0</v>
      </c>
      <c r="H126" s="7">
        <v>303</v>
      </c>
      <c r="I126" s="7">
        <v>1359</v>
      </c>
      <c r="J126" s="7">
        <v>1759</v>
      </c>
      <c r="K126" s="9"/>
    </row>
    <row r="127" spans="1:11" ht="15" customHeight="1">
      <c r="A127" s="7" t="s">
        <v>218</v>
      </c>
      <c r="B127" s="7" t="s">
        <v>213</v>
      </c>
      <c r="C127" s="7" t="s">
        <v>236</v>
      </c>
      <c r="D127" s="7">
        <v>0</v>
      </c>
      <c r="E127" s="7">
        <v>3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9"/>
    </row>
    <row r="128" spans="1:11" ht="15" customHeight="1">
      <c r="A128" s="7" t="s">
        <v>237</v>
      </c>
      <c r="B128" s="7" t="s">
        <v>238</v>
      </c>
      <c r="C128" s="7" t="s">
        <v>239</v>
      </c>
      <c r="D128" s="7" t="s">
        <v>240</v>
      </c>
      <c r="E128" s="7">
        <v>44000</v>
      </c>
      <c r="F128" s="7">
        <v>35000</v>
      </c>
      <c r="G128" s="7">
        <v>35000</v>
      </c>
      <c r="H128" s="7">
        <v>5000</v>
      </c>
      <c r="I128" s="7">
        <v>0</v>
      </c>
      <c r="J128" s="7">
        <v>0</v>
      </c>
      <c r="K128" s="9"/>
    </row>
    <row r="129" spans="1:11" ht="15" customHeight="1">
      <c r="A129" s="7" t="s">
        <v>237</v>
      </c>
      <c r="B129" s="7" t="s">
        <v>238</v>
      </c>
      <c r="C129" s="7" t="s">
        <v>241</v>
      </c>
      <c r="D129" s="7" t="s">
        <v>242</v>
      </c>
      <c r="E129" s="7">
        <v>1600</v>
      </c>
      <c r="F129" s="7">
        <v>1500</v>
      </c>
      <c r="G129" s="7">
        <v>0</v>
      </c>
      <c r="H129" s="7">
        <v>0</v>
      </c>
      <c r="I129" s="7">
        <v>0</v>
      </c>
      <c r="J129" s="7">
        <v>0</v>
      </c>
      <c r="K129" s="9"/>
    </row>
    <row r="130" spans="1:11" ht="15" customHeight="1">
      <c r="A130" s="7" t="s">
        <v>237</v>
      </c>
      <c r="B130" s="7" t="s">
        <v>238</v>
      </c>
      <c r="C130" s="7" t="s">
        <v>243</v>
      </c>
      <c r="D130" s="7" t="s">
        <v>244</v>
      </c>
      <c r="E130" s="7">
        <v>100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9"/>
    </row>
    <row r="131" spans="1:11" ht="15" customHeight="1">
      <c r="A131" s="7" t="s">
        <v>237</v>
      </c>
      <c r="B131" s="7" t="s">
        <v>238</v>
      </c>
      <c r="C131" s="7" t="s">
        <v>245</v>
      </c>
      <c r="D131" s="7" t="s">
        <v>246</v>
      </c>
      <c r="E131" s="7">
        <v>700</v>
      </c>
      <c r="F131" s="7">
        <v>600</v>
      </c>
      <c r="G131" s="7">
        <v>800</v>
      </c>
      <c r="H131" s="7">
        <v>800</v>
      </c>
      <c r="I131" s="7">
        <v>800</v>
      </c>
      <c r="J131" s="7">
        <v>800</v>
      </c>
      <c r="K131" s="9"/>
    </row>
    <row r="132" spans="1:11" ht="15" customHeight="1">
      <c r="A132" s="7" t="s">
        <v>237</v>
      </c>
      <c r="B132" s="7" t="s">
        <v>238</v>
      </c>
      <c r="C132" s="7" t="s">
        <v>247</v>
      </c>
      <c r="D132" s="7" t="s">
        <v>248</v>
      </c>
      <c r="E132" s="7">
        <v>0</v>
      </c>
      <c r="F132" s="7">
        <v>11000</v>
      </c>
      <c r="G132" s="7">
        <v>16000</v>
      </c>
      <c r="H132" s="7">
        <v>15000</v>
      </c>
      <c r="I132" s="7">
        <v>11000</v>
      </c>
      <c r="J132" s="7">
        <v>8000</v>
      </c>
      <c r="K132" s="9"/>
    </row>
    <row r="133" spans="1:11" ht="15" customHeight="1">
      <c r="A133" s="7" t="s">
        <v>237</v>
      </c>
      <c r="B133" s="7" t="s">
        <v>238</v>
      </c>
      <c r="C133" s="7" t="s">
        <v>249</v>
      </c>
      <c r="D133" s="7" t="s">
        <v>250</v>
      </c>
      <c r="E133" s="7">
        <v>0</v>
      </c>
      <c r="F133" s="7">
        <v>0</v>
      </c>
      <c r="G133" s="7">
        <v>100</v>
      </c>
      <c r="H133" s="7">
        <v>100</v>
      </c>
      <c r="I133" s="7">
        <v>100</v>
      </c>
      <c r="J133" s="7">
        <v>100</v>
      </c>
      <c r="K133" s="9"/>
    </row>
    <row r="134" spans="1:11" ht="15" customHeight="1">
      <c r="A134" s="7" t="s">
        <v>237</v>
      </c>
      <c r="B134" s="7" t="s">
        <v>238</v>
      </c>
      <c r="C134" s="7" t="s">
        <v>251</v>
      </c>
      <c r="D134" s="7" t="s">
        <v>252</v>
      </c>
      <c r="E134" s="7">
        <v>0</v>
      </c>
      <c r="F134" s="7">
        <v>0</v>
      </c>
      <c r="G134" s="7">
        <v>50</v>
      </c>
      <c r="H134" s="7">
        <v>50</v>
      </c>
      <c r="I134" s="7">
        <v>50</v>
      </c>
      <c r="J134" s="7">
        <v>50</v>
      </c>
      <c r="K134" s="9"/>
    </row>
    <row r="135" spans="1:11" ht="15" customHeight="1">
      <c r="A135" s="7" t="s">
        <v>237</v>
      </c>
      <c r="B135" s="7" t="s">
        <v>238</v>
      </c>
      <c r="C135" s="7" t="s">
        <v>253</v>
      </c>
      <c r="D135" s="7" t="s">
        <v>254</v>
      </c>
      <c r="E135" s="7">
        <v>5000</v>
      </c>
      <c r="F135" s="7">
        <v>12000</v>
      </c>
      <c r="G135" s="7">
        <v>16650</v>
      </c>
      <c r="H135" s="7">
        <v>37650</v>
      </c>
      <c r="I135" s="7">
        <v>36500</v>
      </c>
      <c r="J135" s="7">
        <v>32500</v>
      </c>
      <c r="K135" s="9"/>
    </row>
    <row r="136" spans="1:11" ht="15" customHeight="1">
      <c r="A136" s="7" t="s">
        <v>237</v>
      </c>
      <c r="B136" s="7" t="s">
        <v>238</v>
      </c>
      <c r="C136" s="7" t="s">
        <v>255</v>
      </c>
      <c r="D136" s="7" t="s">
        <v>256</v>
      </c>
      <c r="E136" s="7">
        <v>0</v>
      </c>
      <c r="F136" s="7">
        <v>0</v>
      </c>
      <c r="G136" s="7">
        <v>0</v>
      </c>
      <c r="H136" s="7">
        <v>0</v>
      </c>
      <c r="I136" s="7">
        <v>100</v>
      </c>
      <c r="J136" s="7">
        <v>100</v>
      </c>
      <c r="K136" s="9"/>
    </row>
    <row r="137" spans="1:11" ht="15" customHeight="1">
      <c r="A137" s="7" t="s">
        <v>237</v>
      </c>
      <c r="B137" s="7" t="s">
        <v>238</v>
      </c>
      <c r="C137" s="7" t="s">
        <v>257</v>
      </c>
      <c r="D137" s="7" t="s">
        <v>258</v>
      </c>
      <c r="E137" s="7">
        <v>0</v>
      </c>
      <c r="F137" s="7">
        <v>0</v>
      </c>
      <c r="G137" s="7">
        <v>0</v>
      </c>
      <c r="H137" s="7">
        <v>0</v>
      </c>
      <c r="I137" s="7">
        <v>50</v>
      </c>
      <c r="J137" s="7">
        <v>50</v>
      </c>
      <c r="K137" s="9"/>
    </row>
    <row r="138" spans="1:11" ht="15" customHeight="1">
      <c r="A138" s="7" t="s">
        <v>237</v>
      </c>
      <c r="B138" s="7" t="s">
        <v>238</v>
      </c>
      <c r="C138" s="7" t="s">
        <v>259</v>
      </c>
      <c r="D138" s="7" t="s">
        <v>260</v>
      </c>
      <c r="E138" s="7">
        <v>0</v>
      </c>
      <c r="F138" s="7">
        <v>0</v>
      </c>
      <c r="G138" s="7">
        <v>400</v>
      </c>
      <c r="H138" s="7">
        <v>400</v>
      </c>
      <c r="I138" s="7">
        <v>400</v>
      </c>
      <c r="J138" s="7">
        <v>400</v>
      </c>
      <c r="K138" s="9"/>
    </row>
    <row r="139" spans="1:11" ht="15" customHeight="1">
      <c r="A139" s="7" t="s">
        <v>237</v>
      </c>
      <c r="B139" s="7" t="s">
        <v>238</v>
      </c>
      <c r="C139" s="7" t="s">
        <v>261</v>
      </c>
      <c r="D139" s="7" t="s">
        <v>262</v>
      </c>
      <c r="E139" s="7">
        <v>12000</v>
      </c>
      <c r="F139" s="7">
        <v>11700</v>
      </c>
      <c r="G139" s="7">
        <v>5500</v>
      </c>
      <c r="H139" s="7">
        <v>5500</v>
      </c>
      <c r="I139" s="7">
        <v>5500</v>
      </c>
      <c r="J139" s="7">
        <v>5500</v>
      </c>
      <c r="K139" s="9"/>
    </row>
    <row r="140" spans="1:11" ht="15" customHeight="1">
      <c r="A140" s="7" t="s">
        <v>237</v>
      </c>
      <c r="B140" s="7" t="s">
        <v>238</v>
      </c>
      <c r="C140" s="7" t="s">
        <v>263</v>
      </c>
      <c r="D140" s="7" t="s">
        <v>264</v>
      </c>
      <c r="E140" s="7">
        <v>1600</v>
      </c>
      <c r="F140" s="7">
        <v>1500</v>
      </c>
      <c r="G140" s="7">
        <v>200</v>
      </c>
      <c r="H140" s="7">
        <v>200</v>
      </c>
      <c r="I140" s="7">
        <v>200</v>
      </c>
      <c r="J140" s="7">
        <v>200</v>
      </c>
      <c r="K140" s="9"/>
    </row>
    <row r="141" spans="1:11" ht="15" customHeight="1">
      <c r="A141" s="7" t="s">
        <v>237</v>
      </c>
      <c r="B141" s="7" t="s">
        <v>238</v>
      </c>
      <c r="C141" s="7" t="s">
        <v>265</v>
      </c>
      <c r="D141" s="7" t="s">
        <v>266</v>
      </c>
      <c r="E141" s="7">
        <v>100</v>
      </c>
      <c r="F141" s="7">
        <v>100</v>
      </c>
      <c r="G141" s="7">
        <v>100</v>
      </c>
      <c r="H141" s="7">
        <v>100</v>
      </c>
      <c r="I141" s="7">
        <v>100</v>
      </c>
      <c r="J141" s="7">
        <v>100</v>
      </c>
      <c r="K141" s="9"/>
    </row>
    <row r="142" spans="1:11" ht="15" customHeight="1">
      <c r="A142" s="7" t="s">
        <v>237</v>
      </c>
      <c r="B142" s="7" t="s">
        <v>238</v>
      </c>
      <c r="C142" s="7" t="s">
        <v>267</v>
      </c>
      <c r="D142" s="7" t="s">
        <v>268</v>
      </c>
      <c r="E142" s="7">
        <v>200</v>
      </c>
      <c r="F142" s="7">
        <v>0</v>
      </c>
      <c r="G142" s="7">
        <v>50</v>
      </c>
      <c r="H142" s="7">
        <v>50</v>
      </c>
      <c r="I142" s="7">
        <v>50</v>
      </c>
      <c r="J142" s="7">
        <v>50</v>
      </c>
      <c r="K142" s="9"/>
    </row>
    <row r="143" spans="1:11" ht="15" customHeight="1">
      <c r="A143" s="7" t="s">
        <v>237</v>
      </c>
      <c r="B143" s="7" t="s">
        <v>238</v>
      </c>
      <c r="C143" s="7" t="s">
        <v>269</v>
      </c>
      <c r="D143" s="7" t="s">
        <v>270</v>
      </c>
      <c r="E143" s="7">
        <v>18000</v>
      </c>
      <c r="F143" s="7">
        <v>18000</v>
      </c>
      <c r="G143" s="7">
        <v>13000</v>
      </c>
      <c r="H143" s="7">
        <v>13000</v>
      </c>
      <c r="I143" s="7">
        <v>13000</v>
      </c>
      <c r="J143" s="7">
        <v>13000</v>
      </c>
      <c r="K143" s="9"/>
    </row>
    <row r="144" spans="1:11" ht="15" customHeight="1">
      <c r="A144" s="7" t="s">
        <v>237</v>
      </c>
      <c r="B144" s="7" t="s">
        <v>238</v>
      </c>
      <c r="C144" s="7" t="s">
        <v>271</v>
      </c>
      <c r="D144" s="7" t="s">
        <v>272</v>
      </c>
      <c r="E144" s="7">
        <v>1300</v>
      </c>
      <c r="F144" s="7">
        <v>1200</v>
      </c>
      <c r="G144" s="7">
        <v>550</v>
      </c>
      <c r="H144" s="7">
        <v>550</v>
      </c>
      <c r="I144" s="7">
        <v>550</v>
      </c>
      <c r="J144" s="7">
        <v>550</v>
      </c>
      <c r="K144" s="9"/>
    </row>
    <row r="145" spans="1:11" ht="15" customHeight="1">
      <c r="A145" s="7" t="s">
        <v>237</v>
      </c>
      <c r="B145" s="7" t="s">
        <v>238</v>
      </c>
      <c r="C145" s="7" t="s">
        <v>273</v>
      </c>
      <c r="D145" s="7" t="s">
        <v>274</v>
      </c>
      <c r="E145" s="7">
        <v>300</v>
      </c>
      <c r="F145" s="7">
        <v>200</v>
      </c>
      <c r="G145" s="7">
        <v>50</v>
      </c>
      <c r="H145" s="7">
        <v>50</v>
      </c>
      <c r="I145" s="7">
        <v>50</v>
      </c>
      <c r="J145" s="7">
        <v>50</v>
      </c>
      <c r="K145" s="9"/>
    </row>
    <row r="146" spans="1:11" ht="15" customHeight="1">
      <c r="A146" s="7" t="s">
        <v>237</v>
      </c>
      <c r="B146" s="7" t="s">
        <v>238</v>
      </c>
      <c r="C146" s="7" t="s">
        <v>275</v>
      </c>
      <c r="D146" s="7" t="s">
        <v>276</v>
      </c>
      <c r="E146" s="7">
        <v>300</v>
      </c>
      <c r="F146" s="7">
        <v>0</v>
      </c>
      <c r="G146" s="7">
        <v>50</v>
      </c>
      <c r="H146" s="7">
        <v>50</v>
      </c>
      <c r="I146" s="7">
        <v>50</v>
      </c>
      <c r="J146" s="7">
        <v>50</v>
      </c>
      <c r="K146" s="9"/>
    </row>
    <row r="147" spans="1:11" ht="15" customHeight="1">
      <c r="A147" s="7" t="s">
        <v>237</v>
      </c>
      <c r="B147" s="7" t="s">
        <v>238</v>
      </c>
      <c r="C147" s="7" t="s">
        <v>277</v>
      </c>
      <c r="D147" s="7" t="s">
        <v>278</v>
      </c>
      <c r="E147" s="7">
        <v>300</v>
      </c>
      <c r="F147" s="7">
        <v>300</v>
      </c>
      <c r="G147" s="7">
        <v>600</v>
      </c>
      <c r="H147" s="7">
        <v>600</v>
      </c>
      <c r="I147" s="7">
        <v>600</v>
      </c>
      <c r="J147" s="7">
        <v>600</v>
      </c>
      <c r="K147" s="9"/>
    </row>
    <row r="148" spans="1:11" ht="15" customHeight="1">
      <c r="A148" s="7" t="s">
        <v>237</v>
      </c>
      <c r="B148" s="7" t="s">
        <v>238</v>
      </c>
      <c r="C148" s="7" t="s">
        <v>279</v>
      </c>
      <c r="D148" s="7" t="s">
        <v>280</v>
      </c>
      <c r="E148" s="7">
        <v>1250</v>
      </c>
      <c r="F148" s="7">
        <v>1200</v>
      </c>
      <c r="G148" s="7">
        <v>500</v>
      </c>
      <c r="H148" s="7">
        <v>0</v>
      </c>
      <c r="I148" s="7">
        <v>0</v>
      </c>
      <c r="J148" s="7">
        <v>0</v>
      </c>
      <c r="K148" s="9"/>
    </row>
    <row r="149" spans="1:11" ht="15" customHeight="1">
      <c r="A149" s="7" t="s">
        <v>237</v>
      </c>
      <c r="B149" s="7" t="s">
        <v>238</v>
      </c>
      <c r="C149" s="7" t="s">
        <v>281</v>
      </c>
      <c r="D149" s="7" t="s">
        <v>282</v>
      </c>
      <c r="E149" s="7">
        <v>900</v>
      </c>
      <c r="F149" s="7">
        <v>900</v>
      </c>
      <c r="G149" s="7">
        <v>900</v>
      </c>
      <c r="H149" s="7">
        <v>900</v>
      </c>
      <c r="I149" s="7">
        <v>900</v>
      </c>
      <c r="J149" s="7">
        <v>900</v>
      </c>
      <c r="K149" s="9"/>
    </row>
    <row r="150" spans="1:11" ht="15" customHeight="1">
      <c r="A150" s="7" t="s">
        <v>237</v>
      </c>
      <c r="B150" s="7" t="s">
        <v>238</v>
      </c>
      <c r="C150" s="7" t="s">
        <v>283</v>
      </c>
      <c r="D150" s="7" t="s">
        <v>284</v>
      </c>
      <c r="E150" s="7">
        <v>300</v>
      </c>
      <c r="F150" s="7">
        <v>200</v>
      </c>
      <c r="G150" s="7">
        <v>200</v>
      </c>
      <c r="H150" s="7">
        <v>200</v>
      </c>
      <c r="I150" s="7">
        <v>200</v>
      </c>
      <c r="J150" s="7">
        <v>200</v>
      </c>
      <c r="K150" s="9"/>
    </row>
    <row r="151" spans="1:11" ht="15" customHeight="1">
      <c r="A151" s="7" t="s">
        <v>237</v>
      </c>
      <c r="B151" s="7" t="s">
        <v>238</v>
      </c>
      <c r="C151" s="7" t="s">
        <v>285</v>
      </c>
      <c r="D151" s="7" t="s">
        <v>286</v>
      </c>
      <c r="E151" s="7">
        <v>2800</v>
      </c>
      <c r="F151" s="7">
        <v>2700</v>
      </c>
      <c r="G151" s="7">
        <v>2600</v>
      </c>
      <c r="H151" s="7">
        <v>2600</v>
      </c>
      <c r="I151" s="7">
        <v>2600</v>
      </c>
      <c r="J151" s="7">
        <v>2600</v>
      </c>
      <c r="K151" s="9"/>
    </row>
    <row r="152" spans="1:11" ht="15" customHeight="1">
      <c r="A152" s="7" t="s">
        <v>237</v>
      </c>
      <c r="B152" s="7" t="s">
        <v>238</v>
      </c>
      <c r="C152" s="7" t="s">
        <v>287</v>
      </c>
      <c r="D152" s="7" t="s">
        <v>288</v>
      </c>
      <c r="E152" s="7">
        <v>200</v>
      </c>
      <c r="F152" s="7">
        <v>200</v>
      </c>
      <c r="G152" s="7">
        <v>200</v>
      </c>
      <c r="H152" s="7">
        <v>200</v>
      </c>
      <c r="I152" s="7">
        <v>200</v>
      </c>
      <c r="J152" s="7">
        <v>200</v>
      </c>
      <c r="K152" s="9"/>
    </row>
    <row r="153" spans="1:11" ht="15" customHeight="1">
      <c r="A153" s="7" t="s">
        <v>237</v>
      </c>
      <c r="B153" s="7" t="s">
        <v>238</v>
      </c>
      <c r="C153" s="7" t="s">
        <v>289</v>
      </c>
      <c r="D153" s="7" t="s">
        <v>290</v>
      </c>
      <c r="E153" s="7">
        <v>200</v>
      </c>
      <c r="F153" s="7">
        <v>200</v>
      </c>
      <c r="G153" s="7">
        <v>150</v>
      </c>
      <c r="H153" s="7">
        <v>150</v>
      </c>
      <c r="I153" s="7">
        <v>150</v>
      </c>
      <c r="J153" s="7">
        <v>150</v>
      </c>
      <c r="K153" s="9"/>
    </row>
    <row r="154" spans="1:11" ht="15" customHeight="1">
      <c r="A154" s="7" t="s">
        <v>237</v>
      </c>
      <c r="B154" s="7" t="s">
        <v>238</v>
      </c>
      <c r="C154" s="7" t="s">
        <v>291</v>
      </c>
      <c r="D154" s="7" t="s">
        <v>292</v>
      </c>
      <c r="E154" s="7">
        <v>6500</v>
      </c>
      <c r="F154" s="7">
        <v>6500</v>
      </c>
      <c r="G154" s="7">
        <v>6500</v>
      </c>
      <c r="H154" s="7">
        <v>5200</v>
      </c>
      <c r="I154" s="7">
        <v>4200</v>
      </c>
      <c r="J154" s="7">
        <v>4200</v>
      </c>
      <c r="K154" s="9"/>
    </row>
    <row r="155" spans="1:11" ht="15" customHeight="1">
      <c r="A155" s="7" t="s">
        <v>237</v>
      </c>
      <c r="B155" s="7" t="s">
        <v>238</v>
      </c>
      <c r="C155" s="7" t="s">
        <v>293</v>
      </c>
      <c r="D155" s="7" t="s">
        <v>294</v>
      </c>
      <c r="E155" s="7">
        <v>1000</v>
      </c>
      <c r="F155" s="7">
        <v>2500</v>
      </c>
      <c r="G155" s="7">
        <v>3500</v>
      </c>
      <c r="H155" s="7">
        <v>3800</v>
      </c>
      <c r="I155" s="7">
        <v>3300</v>
      </c>
      <c r="J155" s="7">
        <v>3300</v>
      </c>
      <c r="K155" s="9"/>
    </row>
    <row r="156" spans="1:11" ht="15" customHeight="1">
      <c r="A156" s="7" t="s">
        <v>237</v>
      </c>
      <c r="B156" s="7" t="s">
        <v>238</v>
      </c>
      <c r="C156" s="7" t="s">
        <v>295</v>
      </c>
      <c r="D156" s="7" t="s">
        <v>296</v>
      </c>
      <c r="E156" s="7">
        <v>500</v>
      </c>
      <c r="F156" s="7">
        <v>500</v>
      </c>
      <c r="G156" s="7">
        <v>500</v>
      </c>
      <c r="H156" s="7">
        <v>500</v>
      </c>
      <c r="I156" s="7">
        <v>500</v>
      </c>
      <c r="J156" s="7">
        <v>500</v>
      </c>
      <c r="K156" s="9"/>
    </row>
    <row r="157" spans="1:11" ht="15" customHeight="1">
      <c r="A157" s="7" t="s">
        <v>237</v>
      </c>
      <c r="B157" s="7" t="s">
        <v>238</v>
      </c>
      <c r="C157" s="7" t="s">
        <v>297</v>
      </c>
      <c r="D157" s="7" t="s">
        <v>298</v>
      </c>
      <c r="E157" s="7">
        <v>300</v>
      </c>
      <c r="F157" s="7">
        <v>300</v>
      </c>
      <c r="G157" s="7">
        <v>300</v>
      </c>
      <c r="H157" s="7">
        <v>300</v>
      </c>
      <c r="I157" s="7">
        <v>300</v>
      </c>
      <c r="J157" s="7">
        <v>300</v>
      </c>
      <c r="K157" s="9"/>
    </row>
    <row r="158" spans="1:11" ht="15" customHeight="1">
      <c r="A158" s="7" t="s">
        <v>237</v>
      </c>
      <c r="B158" s="7" t="s">
        <v>238</v>
      </c>
      <c r="C158" s="7" t="s">
        <v>299</v>
      </c>
      <c r="D158" s="7" t="s">
        <v>300</v>
      </c>
      <c r="E158" s="7">
        <v>0</v>
      </c>
      <c r="F158" s="7">
        <v>0</v>
      </c>
      <c r="G158" s="7">
        <v>0</v>
      </c>
      <c r="H158" s="7">
        <v>20</v>
      </c>
      <c r="I158" s="7">
        <v>30</v>
      </c>
      <c r="J158" s="7">
        <v>30</v>
      </c>
      <c r="K158" s="9"/>
    </row>
    <row r="159" spans="1:11" ht="15" customHeight="1">
      <c r="A159" s="7" t="s">
        <v>237</v>
      </c>
      <c r="B159" s="7" t="s">
        <v>238</v>
      </c>
      <c r="C159" s="7" t="s">
        <v>301</v>
      </c>
      <c r="D159" s="7" t="s">
        <v>302</v>
      </c>
      <c r="E159" s="7">
        <v>0</v>
      </c>
      <c r="F159" s="7">
        <v>0</v>
      </c>
      <c r="G159" s="7">
        <v>0</v>
      </c>
      <c r="H159" s="7">
        <v>200</v>
      </c>
      <c r="I159" s="7">
        <v>500</v>
      </c>
      <c r="J159" s="7">
        <v>600</v>
      </c>
      <c r="K159" s="9"/>
    </row>
    <row r="160" spans="1:11" ht="15" customHeight="1">
      <c r="A160" s="7" t="s">
        <v>237</v>
      </c>
      <c r="B160" s="7" t="s">
        <v>238</v>
      </c>
      <c r="C160" s="7" t="s">
        <v>303</v>
      </c>
      <c r="D160" s="7" t="s">
        <v>304</v>
      </c>
      <c r="E160" s="7">
        <v>0</v>
      </c>
      <c r="F160" s="7">
        <v>0</v>
      </c>
      <c r="G160" s="7">
        <v>0</v>
      </c>
      <c r="H160" s="7">
        <v>20</v>
      </c>
      <c r="I160" s="7">
        <v>30</v>
      </c>
      <c r="J160" s="7">
        <v>30</v>
      </c>
      <c r="K160" s="9"/>
    </row>
    <row r="161" spans="1:11" ht="15" customHeight="1">
      <c r="A161" s="7" t="s">
        <v>237</v>
      </c>
      <c r="B161" s="7" t="s">
        <v>238</v>
      </c>
      <c r="C161" s="7" t="s">
        <v>305</v>
      </c>
      <c r="D161" s="7" t="s">
        <v>306</v>
      </c>
      <c r="E161" s="7">
        <v>0</v>
      </c>
      <c r="F161" s="7">
        <v>0</v>
      </c>
      <c r="G161" s="7">
        <v>0</v>
      </c>
      <c r="H161" s="7">
        <v>20</v>
      </c>
      <c r="I161" s="7">
        <v>30</v>
      </c>
      <c r="J161" s="7">
        <v>30</v>
      </c>
      <c r="K161" s="9"/>
    </row>
    <row r="162" spans="1:11" ht="15" customHeight="1">
      <c r="A162" s="7" t="s">
        <v>237</v>
      </c>
      <c r="B162" s="7" t="s">
        <v>238</v>
      </c>
      <c r="C162" s="7" t="s">
        <v>307</v>
      </c>
      <c r="D162" s="7" t="s">
        <v>308</v>
      </c>
      <c r="E162" s="7">
        <v>0</v>
      </c>
      <c r="F162" s="7">
        <v>0</v>
      </c>
      <c r="G162" s="7">
        <v>0</v>
      </c>
      <c r="H162" s="7">
        <v>20</v>
      </c>
      <c r="I162" s="7">
        <v>30</v>
      </c>
      <c r="J162" s="7">
        <v>30</v>
      </c>
      <c r="K162" s="9"/>
    </row>
    <row r="163" spans="1:11" ht="15" customHeight="1">
      <c r="A163" s="7" t="s">
        <v>237</v>
      </c>
      <c r="B163" s="7" t="s">
        <v>238</v>
      </c>
      <c r="C163" s="7" t="s">
        <v>309</v>
      </c>
      <c r="D163" s="7" t="s">
        <v>310</v>
      </c>
      <c r="E163" s="7">
        <v>8000</v>
      </c>
      <c r="F163" s="7">
        <v>8000</v>
      </c>
      <c r="G163" s="7">
        <v>6800</v>
      </c>
      <c r="H163" s="7">
        <v>9180</v>
      </c>
      <c r="I163" s="7">
        <v>8840</v>
      </c>
      <c r="J163" s="7">
        <v>9180</v>
      </c>
      <c r="K163" s="9"/>
    </row>
    <row r="164" spans="1:11" ht="15" customHeight="1">
      <c r="A164" s="7" t="s">
        <v>237</v>
      </c>
      <c r="B164" s="7" t="s">
        <v>238</v>
      </c>
      <c r="C164" s="7" t="s">
        <v>311</v>
      </c>
      <c r="D164" s="7" t="s">
        <v>312</v>
      </c>
      <c r="E164" s="7">
        <v>3000</v>
      </c>
      <c r="F164" s="7">
        <v>3000</v>
      </c>
      <c r="G164" s="7">
        <v>3500</v>
      </c>
      <c r="H164" s="7">
        <v>3500</v>
      </c>
      <c r="I164" s="7">
        <v>3500</v>
      </c>
      <c r="J164" s="7">
        <v>3500</v>
      </c>
      <c r="K164" s="9"/>
    </row>
    <row r="165" spans="1:11" ht="15" customHeight="1">
      <c r="A165" s="7" t="s">
        <v>237</v>
      </c>
      <c r="B165" s="7" t="s">
        <v>238</v>
      </c>
      <c r="C165" s="7" t="s">
        <v>313</v>
      </c>
      <c r="D165" s="7" t="s">
        <v>314</v>
      </c>
      <c r="E165" s="7">
        <v>1500</v>
      </c>
      <c r="F165" s="7">
        <v>1500</v>
      </c>
      <c r="G165" s="7">
        <v>500</v>
      </c>
      <c r="H165" s="7">
        <v>500</v>
      </c>
      <c r="I165" s="7">
        <v>500</v>
      </c>
      <c r="J165" s="7">
        <v>500</v>
      </c>
      <c r="K165" s="9"/>
    </row>
    <row r="166" spans="1:11" ht="15" customHeight="1">
      <c r="A166" s="7" t="s">
        <v>237</v>
      </c>
      <c r="B166" s="7" t="s">
        <v>238</v>
      </c>
      <c r="C166" s="7" t="s">
        <v>315</v>
      </c>
      <c r="D166" s="7" t="s">
        <v>316</v>
      </c>
      <c r="E166" s="7">
        <v>500</v>
      </c>
      <c r="F166" s="7">
        <v>500</v>
      </c>
      <c r="G166" s="7">
        <v>18700</v>
      </c>
      <c r="H166" s="7">
        <v>22100</v>
      </c>
      <c r="I166" s="7">
        <v>22950</v>
      </c>
      <c r="J166" s="7">
        <v>23375</v>
      </c>
      <c r="K166" s="9"/>
    </row>
    <row r="167" spans="1:11" ht="15" customHeight="1">
      <c r="A167" s="7" t="s">
        <v>237</v>
      </c>
      <c r="B167" s="7" t="s">
        <v>238</v>
      </c>
      <c r="C167" s="7" t="s">
        <v>317</v>
      </c>
      <c r="D167" s="7" t="s">
        <v>318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9"/>
    </row>
    <row r="168" spans="1:11" ht="15" customHeight="1">
      <c r="A168" s="7" t="s">
        <v>319</v>
      </c>
      <c r="B168" s="7" t="s">
        <v>320</v>
      </c>
      <c r="C168" s="7" t="s">
        <v>321</v>
      </c>
      <c r="D168" s="7" t="s">
        <v>322</v>
      </c>
      <c r="E168" s="7">
        <v>75</v>
      </c>
      <c r="F168" s="7">
        <v>70</v>
      </c>
      <c r="G168" s="7">
        <v>70</v>
      </c>
      <c r="H168" s="7">
        <v>140</v>
      </c>
      <c r="I168" s="7">
        <v>280</v>
      </c>
      <c r="J168" s="7">
        <v>490</v>
      </c>
      <c r="K168" s="9"/>
    </row>
    <row r="169" spans="1:11" ht="15" customHeight="1">
      <c r="A169" s="7" t="s">
        <v>319</v>
      </c>
      <c r="B169" s="7" t="s">
        <v>320</v>
      </c>
      <c r="C169" s="7" t="s">
        <v>323</v>
      </c>
      <c r="D169" s="7" t="s">
        <v>324</v>
      </c>
      <c r="E169" s="7">
        <v>1584</v>
      </c>
      <c r="F169" s="7">
        <v>1386</v>
      </c>
      <c r="G169" s="7">
        <v>1716</v>
      </c>
      <c r="H169" s="7">
        <v>1320</v>
      </c>
      <c r="I169" s="7">
        <v>1254</v>
      </c>
      <c r="J169" s="7">
        <v>924</v>
      </c>
      <c r="K169" s="9"/>
    </row>
    <row r="170" spans="1:11" ht="15" customHeight="1">
      <c r="A170" s="7" t="s">
        <v>319</v>
      </c>
      <c r="B170" s="7" t="s">
        <v>320</v>
      </c>
      <c r="C170" s="7" t="s">
        <v>325</v>
      </c>
      <c r="D170" s="7" t="s">
        <v>326</v>
      </c>
      <c r="E170" s="7">
        <v>528</v>
      </c>
      <c r="F170" s="7">
        <v>384</v>
      </c>
      <c r="G170" s="7">
        <v>480</v>
      </c>
      <c r="H170" s="7">
        <v>384</v>
      </c>
      <c r="I170" s="7">
        <v>288</v>
      </c>
      <c r="J170" s="7">
        <v>288</v>
      </c>
      <c r="K170" s="9"/>
    </row>
    <row r="171" spans="1:11" ht="15" customHeight="1">
      <c r="A171" s="7" t="s">
        <v>319</v>
      </c>
      <c r="B171" s="7" t="s">
        <v>320</v>
      </c>
      <c r="C171" s="7" t="s">
        <v>327</v>
      </c>
      <c r="D171" s="7" t="s">
        <v>328</v>
      </c>
      <c r="E171" s="7">
        <v>96</v>
      </c>
      <c r="F171" s="7">
        <v>120</v>
      </c>
      <c r="G171" s="7">
        <v>120</v>
      </c>
      <c r="H171" s="7">
        <v>60</v>
      </c>
      <c r="I171" s="7">
        <v>60</v>
      </c>
      <c r="J171" s="7">
        <v>0</v>
      </c>
      <c r="K171" s="9"/>
    </row>
    <row r="172" spans="1:11" ht="15" customHeight="1">
      <c r="A172" s="7" t="s">
        <v>319</v>
      </c>
      <c r="B172" s="7" t="s">
        <v>320</v>
      </c>
      <c r="C172" s="7" t="s">
        <v>329</v>
      </c>
      <c r="D172" s="7" t="s">
        <v>330</v>
      </c>
      <c r="E172" s="7">
        <v>5936</v>
      </c>
      <c r="F172" s="7">
        <v>5560</v>
      </c>
      <c r="G172" s="7">
        <v>5910</v>
      </c>
      <c r="H172" s="7">
        <v>6505</v>
      </c>
      <c r="I172" s="7">
        <v>6134</v>
      </c>
      <c r="J172" s="7">
        <v>6728</v>
      </c>
      <c r="K172" s="9"/>
    </row>
    <row r="173" spans="1:11" ht="15" customHeight="1">
      <c r="A173" s="7" t="s">
        <v>319</v>
      </c>
      <c r="B173" s="7" t="s">
        <v>320</v>
      </c>
      <c r="C173" s="7" t="s">
        <v>331</v>
      </c>
      <c r="D173" s="7" t="s">
        <v>332</v>
      </c>
      <c r="E173" s="7">
        <v>360</v>
      </c>
      <c r="F173" s="7">
        <v>180</v>
      </c>
      <c r="G173" s="7">
        <v>120</v>
      </c>
      <c r="H173" s="7">
        <v>120</v>
      </c>
      <c r="I173" s="7">
        <v>0</v>
      </c>
      <c r="J173" s="7">
        <v>0</v>
      </c>
      <c r="K173" s="9"/>
    </row>
    <row r="174" spans="1:11" ht="15" customHeight="1">
      <c r="A174" s="7" t="s">
        <v>319</v>
      </c>
      <c r="B174" s="7" t="s">
        <v>320</v>
      </c>
      <c r="C174" s="7" t="s">
        <v>333</v>
      </c>
      <c r="D174" s="7" t="s">
        <v>334</v>
      </c>
      <c r="E174" s="7">
        <v>0</v>
      </c>
      <c r="F174" s="7">
        <v>0</v>
      </c>
      <c r="G174" s="7">
        <v>0</v>
      </c>
      <c r="H174" s="7">
        <v>240</v>
      </c>
      <c r="I174" s="7">
        <v>540</v>
      </c>
      <c r="J174" s="7">
        <v>540</v>
      </c>
      <c r="K174" s="9"/>
    </row>
    <row r="175" spans="1:11" ht="15" customHeight="1">
      <c r="A175" s="7" t="s">
        <v>319</v>
      </c>
      <c r="B175" s="7" t="s">
        <v>320</v>
      </c>
      <c r="C175" s="7" t="s">
        <v>335</v>
      </c>
      <c r="D175" s="7" t="s">
        <v>336</v>
      </c>
      <c r="E175" s="7">
        <v>2640</v>
      </c>
      <c r="F175" s="7">
        <v>3196</v>
      </c>
      <c r="G175" s="7">
        <v>3996</v>
      </c>
      <c r="H175" s="7">
        <v>4494</v>
      </c>
      <c r="I175" s="7">
        <v>4784</v>
      </c>
      <c r="J175" s="7">
        <v>4284</v>
      </c>
      <c r="K175" s="9"/>
    </row>
    <row r="176" spans="1:11" ht="15" customHeight="1">
      <c r="A176" s="7" t="s">
        <v>319</v>
      </c>
      <c r="B176" s="7" t="s">
        <v>320</v>
      </c>
      <c r="C176" s="7" t="s">
        <v>335</v>
      </c>
      <c r="D176" s="7" t="s">
        <v>336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9"/>
    </row>
    <row r="177" spans="1:11" ht="15" customHeight="1">
      <c r="A177" s="7" t="s">
        <v>319</v>
      </c>
      <c r="B177" s="7" t="s">
        <v>320</v>
      </c>
      <c r="C177" s="7" t="s">
        <v>335</v>
      </c>
      <c r="D177" s="7" t="s">
        <v>336</v>
      </c>
      <c r="E177" s="7">
        <v>5000</v>
      </c>
      <c r="F177" s="7">
        <v>5000</v>
      </c>
      <c r="G177" s="7">
        <v>3000</v>
      </c>
      <c r="H177" s="7">
        <v>2300</v>
      </c>
      <c r="I177" s="7">
        <v>2500</v>
      </c>
      <c r="J177" s="7">
        <v>3000</v>
      </c>
      <c r="K177" s="9"/>
    </row>
    <row r="178" spans="1:11" ht="15" customHeight="1">
      <c r="A178" s="7" t="s">
        <v>319</v>
      </c>
      <c r="B178" s="7" t="s">
        <v>320</v>
      </c>
      <c r="C178" s="7" t="s">
        <v>335</v>
      </c>
      <c r="D178" s="7" t="s">
        <v>336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9"/>
    </row>
    <row r="179" spans="1:11" ht="15" customHeight="1">
      <c r="A179" s="7" t="s">
        <v>319</v>
      </c>
      <c r="B179" s="7" t="s">
        <v>320</v>
      </c>
      <c r="C179" s="7" t="s">
        <v>335</v>
      </c>
      <c r="D179" s="7" t="s">
        <v>336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9"/>
    </row>
    <row r="180" spans="1:11" ht="15" customHeight="1">
      <c r="A180" s="7" t="s">
        <v>319</v>
      </c>
      <c r="B180" s="7" t="s">
        <v>320</v>
      </c>
      <c r="C180" s="7" t="s">
        <v>335</v>
      </c>
      <c r="D180" s="7" t="s">
        <v>336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9"/>
    </row>
    <row r="181" spans="1:11" ht="15" customHeight="1">
      <c r="A181" s="7" t="s">
        <v>319</v>
      </c>
      <c r="B181" s="7" t="s">
        <v>320</v>
      </c>
      <c r="C181" s="7" t="s">
        <v>335</v>
      </c>
      <c r="D181" s="7" t="s">
        <v>336</v>
      </c>
      <c r="E181" s="7">
        <v>0</v>
      </c>
      <c r="F181" s="7">
        <v>6048</v>
      </c>
      <c r="G181" s="7">
        <v>4032</v>
      </c>
      <c r="H181" s="7">
        <v>6048</v>
      </c>
      <c r="I181" s="7">
        <v>10080</v>
      </c>
      <c r="J181" s="7">
        <v>12096</v>
      </c>
      <c r="K181" s="9"/>
    </row>
    <row r="182" spans="1:11" ht="15" customHeight="1">
      <c r="A182" s="7" t="s">
        <v>319</v>
      </c>
      <c r="B182" s="7" t="s">
        <v>320</v>
      </c>
      <c r="C182" s="7" t="s">
        <v>335</v>
      </c>
      <c r="D182" s="7" t="s">
        <v>336</v>
      </c>
      <c r="E182" s="7">
        <v>4704</v>
      </c>
      <c r="F182" s="7">
        <v>4368</v>
      </c>
      <c r="G182" s="7">
        <v>8266</v>
      </c>
      <c r="H182" s="7">
        <v>6182</v>
      </c>
      <c r="I182" s="7">
        <v>9039</v>
      </c>
      <c r="J182" s="7">
        <v>11323</v>
      </c>
      <c r="K182" s="9"/>
    </row>
    <row r="183" spans="1:11" ht="15" customHeight="1">
      <c r="A183" s="6" t="s">
        <v>337</v>
      </c>
      <c r="B183" s="6" t="s">
        <v>338</v>
      </c>
      <c r="C183" s="6" t="s">
        <v>339</v>
      </c>
      <c r="D183" s="6" t="s">
        <v>340</v>
      </c>
      <c r="E183" s="6">
        <v>1120</v>
      </c>
      <c r="F183" s="6">
        <v>977</v>
      </c>
      <c r="G183" s="6">
        <v>705</v>
      </c>
      <c r="H183" s="6">
        <v>760</v>
      </c>
      <c r="I183" s="6">
        <v>612</v>
      </c>
      <c r="J183" s="6">
        <v>612</v>
      </c>
      <c r="K183" s="9"/>
    </row>
    <row r="184" spans="1:11" ht="15" customHeight="1">
      <c r="A184" s="6" t="s">
        <v>337</v>
      </c>
      <c r="B184" s="6" t="s">
        <v>338</v>
      </c>
      <c r="C184" s="6" t="s">
        <v>341</v>
      </c>
      <c r="D184" s="6" t="s">
        <v>342</v>
      </c>
      <c r="E184" s="6">
        <v>310</v>
      </c>
      <c r="F184" s="6">
        <v>520</v>
      </c>
      <c r="G184" s="6">
        <v>799</v>
      </c>
      <c r="H184" s="6">
        <v>799</v>
      </c>
      <c r="I184" s="6">
        <v>894</v>
      </c>
      <c r="J184" s="6">
        <v>894</v>
      </c>
      <c r="K184" s="9"/>
    </row>
    <row r="185" spans="1:11" ht="15" customHeight="1">
      <c r="A185" s="6" t="s">
        <v>343</v>
      </c>
      <c r="B185" s="6" t="s">
        <v>343</v>
      </c>
      <c r="C185" s="6" t="s">
        <v>131</v>
      </c>
      <c r="D185" s="6" t="s">
        <v>343</v>
      </c>
      <c r="E185" s="6">
        <v>12</v>
      </c>
      <c r="F185" s="6">
        <v>27</v>
      </c>
      <c r="G185" s="6">
        <v>24</v>
      </c>
      <c r="H185" s="6">
        <v>0</v>
      </c>
      <c r="I185" s="6">
        <v>0</v>
      </c>
      <c r="J185" s="6">
        <v>0</v>
      </c>
      <c r="K185" s="9"/>
    </row>
    <row r="186" spans="1:11" ht="15" customHeight="1">
      <c r="A186" s="6" t="s">
        <v>343</v>
      </c>
      <c r="B186" s="6" t="s">
        <v>343</v>
      </c>
      <c r="C186" s="6" t="s">
        <v>344</v>
      </c>
      <c r="D186" s="6" t="s">
        <v>343</v>
      </c>
      <c r="E186" s="6">
        <v>0</v>
      </c>
      <c r="F186" s="6">
        <v>18</v>
      </c>
      <c r="G186" s="6">
        <v>16</v>
      </c>
      <c r="H186" s="6">
        <v>0</v>
      </c>
      <c r="I186" s="6">
        <v>0</v>
      </c>
      <c r="J186" s="6">
        <v>0</v>
      </c>
      <c r="K186" s="9"/>
    </row>
    <row r="187" spans="1:11" ht="15" customHeight="1">
      <c r="A187" s="6" t="s">
        <v>343</v>
      </c>
      <c r="B187" s="6" t="s">
        <v>343</v>
      </c>
      <c r="C187" s="6" t="s">
        <v>123</v>
      </c>
      <c r="D187" s="6" t="s">
        <v>343</v>
      </c>
      <c r="E187" s="6">
        <v>18</v>
      </c>
      <c r="F187" s="6">
        <v>32</v>
      </c>
      <c r="G187" s="6">
        <v>28</v>
      </c>
      <c r="H187" s="6">
        <v>0</v>
      </c>
      <c r="I187" s="6">
        <v>0</v>
      </c>
      <c r="J187" s="6">
        <v>0</v>
      </c>
      <c r="K187" s="9"/>
    </row>
    <row r="188" spans="1:11" ht="15" customHeight="1">
      <c r="A188" s="6" t="s">
        <v>343</v>
      </c>
      <c r="B188" s="6" t="s">
        <v>343</v>
      </c>
      <c r="C188" s="6" t="s">
        <v>345</v>
      </c>
      <c r="D188" s="6" t="s">
        <v>343</v>
      </c>
      <c r="E188" s="6">
        <v>40</v>
      </c>
      <c r="F188" s="6">
        <v>31</v>
      </c>
      <c r="G188" s="6">
        <v>28</v>
      </c>
      <c r="H188" s="6">
        <v>0</v>
      </c>
      <c r="I188" s="6">
        <v>0</v>
      </c>
      <c r="J188" s="6">
        <v>0</v>
      </c>
      <c r="K188" s="9"/>
    </row>
    <row r="189" spans="1:11" ht="15" customHeight="1">
      <c r="A189" s="6" t="s">
        <v>343</v>
      </c>
      <c r="B189" s="6" t="s">
        <v>343</v>
      </c>
      <c r="C189" s="6" t="s">
        <v>346</v>
      </c>
      <c r="D189" s="6" t="s">
        <v>343</v>
      </c>
      <c r="E189" s="6">
        <v>0</v>
      </c>
      <c r="F189" s="6">
        <v>27</v>
      </c>
      <c r="G189" s="6">
        <v>25</v>
      </c>
      <c r="H189" s="6">
        <v>0</v>
      </c>
      <c r="I189" s="6">
        <v>0</v>
      </c>
      <c r="J189" s="6">
        <v>0</v>
      </c>
      <c r="K189" s="9"/>
    </row>
    <row r="190" spans="1:11" ht="15" customHeight="1">
      <c r="A190" s="6" t="s">
        <v>343</v>
      </c>
      <c r="B190" s="6" t="s">
        <v>343</v>
      </c>
      <c r="C190" s="6" t="s">
        <v>347</v>
      </c>
      <c r="D190" s="6" t="s">
        <v>343</v>
      </c>
      <c r="E190" s="6">
        <v>10</v>
      </c>
      <c r="F190" s="6">
        <v>4</v>
      </c>
      <c r="G190" s="6">
        <v>3</v>
      </c>
      <c r="H190" s="6">
        <v>0</v>
      </c>
      <c r="I190" s="6">
        <v>0</v>
      </c>
      <c r="J190" s="6">
        <v>0</v>
      </c>
      <c r="K190" s="9"/>
    </row>
    <row r="191" spans="1:11" ht="15" customHeight="1">
      <c r="A191" s="6" t="s">
        <v>343</v>
      </c>
      <c r="B191" s="6" t="s">
        <v>343</v>
      </c>
      <c r="C191" s="6" t="s">
        <v>348</v>
      </c>
      <c r="D191" s="6" t="s">
        <v>343</v>
      </c>
      <c r="E191" s="6">
        <v>77</v>
      </c>
      <c r="F191" s="6">
        <v>140</v>
      </c>
      <c r="G191" s="6">
        <v>126</v>
      </c>
      <c r="H191" s="6">
        <v>0</v>
      </c>
      <c r="I191" s="6">
        <v>0</v>
      </c>
      <c r="J191" s="6">
        <v>0</v>
      </c>
      <c r="K191" s="9"/>
    </row>
    <row r="192" spans="1:11" ht="15" customHeight="1">
      <c r="A192" s="6" t="s">
        <v>343</v>
      </c>
      <c r="B192" s="6" t="s">
        <v>343</v>
      </c>
      <c r="C192" s="6" t="s">
        <v>349</v>
      </c>
      <c r="D192" s="6" t="s">
        <v>343</v>
      </c>
      <c r="E192" s="6">
        <v>62</v>
      </c>
      <c r="F192" s="6">
        <v>68</v>
      </c>
      <c r="G192" s="6">
        <v>62</v>
      </c>
      <c r="H192" s="6">
        <v>0</v>
      </c>
      <c r="I192" s="6">
        <v>0</v>
      </c>
      <c r="J192" s="6">
        <v>0</v>
      </c>
      <c r="K192" s="9"/>
    </row>
    <row r="193" spans="1:11" ht="15" customHeight="1">
      <c r="A193" s="6" t="s">
        <v>343</v>
      </c>
      <c r="B193" s="6" t="s">
        <v>343</v>
      </c>
      <c r="C193" s="6" t="s">
        <v>350</v>
      </c>
      <c r="D193" s="6" t="s">
        <v>343</v>
      </c>
      <c r="E193" s="6">
        <v>0</v>
      </c>
      <c r="F193" s="6">
        <v>16</v>
      </c>
      <c r="G193" s="6">
        <v>14</v>
      </c>
      <c r="H193" s="6">
        <v>0</v>
      </c>
      <c r="I193" s="6">
        <v>0</v>
      </c>
      <c r="J193" s="6">
        <v>0</v>
      </c>
      <c r="K193" s="9"/>
    </row>
    <row r="194" spans="1:11" ht="15" customHeight="1">
      <c r="A194" s="6" t="s">
        <v>343</v>
      </c>
      <c r="B194" s="6" t="s">
        <v>343</v>
      </c>
      <c r="C194" s="6" t="s">
        <v>351</v>
      </c>
      <c r="D194" s="6" t="s">
        <v>343</v>
      </c>
      <c r="E194" s="6">
        <v>11</v>
      </c>
      <c r="F194" s="6">
        <v>18</v>
      </c>
      <c r="G194" s="6">
        <v>16</v>
      </c>
      <c r="H194" s="6">
        <v>0</v>
      </c>
      <c r="I194" s="6">
        <v>0</v>
      </c>
      <c r="J194" s="6">
        <v>0</v>
      </c>
      <c r="K194" s="9"/>
    </row>
    <row r="195" spans="1:11" ht="15" customHeight="1">
      <c r="A195" s="6" t="s">
        <v>343</v>
      </c>
      <c r="B195" s="6" t="s">
        <v>343</v>
      </c>
      <c r="C195" s="6" t="s">
        <v>352</v>
      </c>
      <c r="D195" s="6" t="s">
        <v>343</v>
      </c>
      <c r="E195" s="6">
        <v>25</v>
      </c>
      <c r="F195" s="6">
        <v>20</v>
      </c>
      <c r="G195" s="6">
        <v>18</v>
      </c>
      <c r="H195" s="6">
        <v>0</v>
      </c>
      <c r="I195" s="6">
        <v>0</v>
      </c>
      <c r="J195" s="6">
        <v>0</v>
      </c>
      <c r="K195" s="9"/>
    </row>
    <row r="196" spans="1:11" ht="15" customHeight="1">
      <c r="A196" s="6" t="s">
        <v>343</v>
      </c>
      <c r="B196" s="6" t="s">
        <v>343</v>
      </c>
      <c r="C196" s="6" t="s">
        <v>353</v>
      </c>
      <c r="D196" s="6" t="s">
        <v>343</v>
      </c>
      <c r="E196" s="6">
        <v>20</v>
      </c>
      <c r="F196" s="6">
        <v>13</v>
      </c>
      <c r="G196" s="6">
        <v>12</v>
      </c>
      <c r="H196" s="6">
        <v>0</v>
      </c>
      <c r="I196" s="6">
        <v>0</v>
      </c>
      <c r="J196" s="6">
        <v>0</v>
      </c>
      <c r="K196" s="9"/>
    </row>
    <row r="197" spans="1:11" ht="15" customHeight="1">
      <c r="A197" s="6" t="s">
        <v>343</v>
      </c>
      <c r="B197" s="6" t="s">
        <v>343</v>
      </c>
      <c r="C197" s="6" t="s">
        <v>354</v>
      </c>
      <c r="D197" s="6" t="s">
        <v>343</v>
      </c>
      <c r="E197" s="6">
        <v>32</v>
      </c>
      <c r="F197" s="6">
        <v>25</v>
      </c>
      <c r="G197" s="6">
        <v>22</v>
      </c>
      <c r="H197" s="6">
        <v>0</v>
      </c>
      <c r="I197" s="6">
        <v>0</v>
      </c>
      <c r="J197" s="6">
        <v>0</v>
      </c>
      <c r="K197" s="9"/>
    </row>
    <row r="198" spans="1:11" ht="15" customHeight="1">
      <c r="A198" s="6" t="s">
        <v>343</v>
      </c>
      <c r="B198" s="6" t="s">
        <v>343</v>
      </c>
      <c r="C198" s="6" t="s">
        <v>355</v>
      </c>
      <c r="D198" s="6" t="s">
        <v>343</v>
      </c>
      <c r="E198" s="6">
        <v>0</v>
      </c>
      <c r="F198" s="6">
        <v>4</v>
      </c>
      <c r="G198" s="6">
        <v>4</v>
      </c>
      <c r="H198" s="6">
        <v>0</v>
      </c>
      <c r="I198" s="6">
        <v>0</v>
      </c>
      <c r="J198" s="6">
        <v>0</v>
      </c>
      <c r="K198" s="9"/>
    </row>
    <row r="199" spans="1:11" ht="15" customHeight="1">
      <c r="A199" s="6" t="s">
        <v>343</v>
      </c>
      <c r="B199" s="6" t="s">
        <v>343</v>
      </c>
      <c r="C199" s="6" t="s">
        <v>137</v>
      </c>
      <c r="D199" s="6" t="s">
        <v>343</v>
      </c>
      <c r="E199" s="6">
        <v>17</v>
      </c>
      <c r="F199" s="6">
        <v>14</v>
      </c>
      <c r="G199" s="6">
        <v>12</v>
      </c>
      <c r="H199" s="6">
        <v>0</v>
      </c>
      <c r="I199" s="6">
        <v>0</v>
      </c>
      <c r="J199" s="6">
        <v>0</v>
      </c>
      <c r="K199" s="9"/>
    </row>
    <row r="200" spans="1:11" ht="15" customHeight="1">
      <c r="A200" s="6" t="s">
        <v>343</v>
      </c>
      <c r="B200" s="6" t="s">
        <v>343</v>
      </c>
      <c r="C200" s="6" t="s">
        <v>356</v>
      </c>
      <c r="D200" s="6" t="s">
        <v>343</v>
      </c>
      <c r="E200" s="6">
        <v>10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9"/>
    </row>
    <row r="201" spans="1:11" ht="15" customHeight="1">
      <c r="A201" s="6" t="s">
        <v>343</v>
      </c>
      <c r="B201" s="6" t="s">
        <v>343</v>
      </c>
      <c r="C201" s="6" t="s">
        <v>139</v>
      </c>
      <c r="D201" s="6" t="s">
        <v>343</v>
      </c>
      <c r="E201" s="6">
        <v>300</v>
      </c>
      <c r="F201" s="6">
        <v>289</v>
      </c>
      <c r="G201" s="6">
        <v>261</v>
      </c>
      <c r="H201" s="6">
        <v>0</v>
      </c>
      <c r="I201" s="6">
        <v>0</v>
      </c>
      <c r="J201" s="6">
        <v>0</v>
      </c>
      <c r="K201" s="9"/>
    </row>
    <row r="202" spans="1:11" ht="15" customHeight="1">
      <c r="A202" s="6" t="s">
        <v>343</v>
      </c>
      <c r="B202" s="6" t="s">
        <v>343</v>
      </c>
      <c r="C202" s="6" t="s">
        <v>357</v>
      </c>
      <c r="D202" s="6" t="s">
        <v>343</v>
      </c>
      <c r="E202" s="6">
        <v>4</v>
      </c>
      <c r="F202" s="6">
        <v>2</v>
      </c>
      <c r="G202" s="6">
        <v>2</v>
      </c>
      <c r="H202" s="6">
        <v>0</v>
      </c>
      <c r="I202" s="6">
        <v>0</v>
      </c>
      <c r="J202" s="6">
        <v>0</v>
      </c>
      <c r="K202" s="9"/>
    </row>
    <row r="203" spans="1:11" ht="15" customHeight="1">
      <c r="A203" s="6" t="s">
        <v>343</v>
      </c>
      <c r="B203" s="6" t="s">
        <v>343</v>
      </c>
      <c r="C203" s="6" t="s">
        <v>321</v>
      </c>
      <c r="D203" s="6" t="s">
        <v>343</v>
      </c>
      <c r="E203" s="6">
        <v>109</v>
      </c>
      <c r="F203" s="6">
        <v>158</v>
      </c>
      <c r="G203" s="6">
        <v>154</v>
      </c>
      <c r="H203" s="6">
        <v>155</v>
      </c>
      <c r="I203" s="6">
        <v>156</v>
      </c>
      <c r="J203" s="6">
        <v>156</v>
      </c>
      <c r="K203" s="9"/>
    </row>
    <row r="204" spans="1:11" ht="15" customHeight="1">
      <c r="A204" s="6" t="s">
        <v>343</v>
      </c>
      <c r="B204" s="6" t="s">
        <v>343</v>
      </c>
      <c r="C204" s="6" t="s">
        <v>358</v>
      </c>
      <c r="D204" s="6" t="s">
        <v>343</v>
      </c>
      <c r="E204" s="6">
        <v>148</v>
      </c>
      <c r="F204" s="6">
        <v>204</v>
      </c>
      <c r="G204" s="6">
        <v>203</v>
      </c>
      <c r="H204" s="6">
        <v>203</v>
      </c>
      <c r="I204" s="6">
        <v>203</v>
      </c>
      <c r="J204" s="6">
        <v>203</v>
      </c>
      <c r="K204" s="9"/>
    </row>
    <row r="205" spans="1:11" ht="15" customHeight="1">
      <c r="A205" s="6" t="s">
        <v>343</v>
      </c>
      <c r="B205" s="6" t="s">
        <v>343</v>
      </c>
      <c r="C205" s="6" t="s">
        <v>359</v>
      </c>
      <c r="D205" s="6" t="s">
        <v>343</v>
      </c>
      <c r="E205" s="6">
        <v>80</v>
      </c>
      <c r="F205" s="6">
        <v>40</v>
      </c>
      <c r="G205" s="6">
        <v>35</v>
      </c>
      <c r="H205" s="6">
        <v>40</v>
      </c>
      <c r="I205" s="6">
        <v>45</v>
      </c>
      <c r="J205" s="6">
        <v>45</v>
      </c>
      <c r="K205" s="9"/>
    </row>
    <row r="206" spans="1:11" ht="15" customHeight="1">
      <c r="A206" s="6" t="s">
        <v>343</v>
      </c>
      <c r="B206" s="6" t="s">
        <v>343</v>
      </c>
      <c r="C206" s="6" t="s">
        <v>360</v>
      </c>
      <c r="D206" s="6" t="s">
        <v>343</v>
      </c>
      <c r="E206" s="6">
        <v>85</v>
      </c>
      <c r="F206" s="6">
        <v>50</v>
      </c>
      <c r="G206" s="6">
        <v>55</v>
      </c>
      <c r="H206" s="6">
        <v>60</v>
      </c>
      <c r="I206" s="6">
        <v>65</v>
      </c>
      <c r="J206" s="6">
        <v>60</v>
      </c>
      <c r="K206" s="9"/>
    </row>
    <row r="207" spans="1:11" ht="15" customHeight="1">
      <c r="A207" s="6" t="s">
        <v>343</v>
      </c>
      <c r="B207" s="6" t="s">
        <v>343</v>
      </c>
      <c r="C207" s="6" t="s">
        <v>361</v>
      </c>
      <c r="D207" s="6" t="s">
        <v>343</v>
      </c>
      <c r="E207" s="6">
        <v>5</v>
      </c>
      <c r="F207" s="6">
        <v>10</v>
      </c>
      <c r="G207" s="6">
        <v>10</v>
      </c>
      <c r="H207" s="6">
        <v>10</v>
      </c>
      <c r="I207" s="6">
        <v>15</v>
      </c>
      <c r="J207" s="6">
        <v>10</v>
      </c>
      <c r="K207" s="9"/>
    </row>
    <row r="208" spans="1:11" ht="15" customHeight="1">
      <c r="A208" s="6" t="s">
        <v>343</v>
      </c>
      <c r="B208" s="6" t="s">
        <v>343</v>
      </c>
      <c r="C208" s="6" t="s">
        <v>323</v>
      </c>
      <c r="D208" s="6" t="s">
        <v>343</v>
      </c>
      <c r="E208" s="6">
        <v>362</v>
      </c>
      <c r="F208" s="6">
        <v>152</v>
      </c>
      <c r="G208" s="6">
        <v>146</v>
      </c>
      <c r="H208" s="6">
        <v>140</v>
      </c>
      <c r="I208" s="6">
        <v>135</v>
      </c>
      <c r="J208" s="6">
        <v>130</v>
      </c>
      <c r="K208" s="9"/>
    </row>
    <row r="209" spans="1:11" ht="15" customHeight="1">
      <c r="A209" s="6" t="s">
        <v>343</v>
      </c>
      <c r="B209" s="6" t="s">
        <v>343</v>
      </c>
      <c r="C209" s="6" t="s">
        <v>331</v>
      </c>
      <c r="D209" s="6" t="s">
        <v>343</v>
      </c>
      <c r="E209" s="6">
        <v>30</v>
      </c>
      <c r="F209" s="6">
        <v>25</v>
      </c>
      <c r="G209" s="6">
        <v>25</v>
      </c>
      <c r="H209" s="6">
        <v>28</v>
      </c>
      <c r="I209" s="6">
        <v>29</v>
      </c>
      <c r="J209" s="6">
        <v>29</v>
      </c>
      <c r="K209" s="9"/>
    </row>
    <row r="210" spans="1:11" ht="15" customHeight="1">
      <c r="A210" s="6" t="s">
        <v>343</v>
      </c>
      <c r="B210" s="6" t="s">
        <v>343</v>
      </c>
      <c r="C210" s="6" t="s">
        <v>362</v>
      </c>
      <c r="D210" s="6" t="s">
        <v>343</v>
      </c>
      <c r="E210" s="6">
        <v>15</v>
      </c>
      <c r="F210" s="6">
        <v>10</v>
      </c>
      <c r="G210" s="6">
        <v>15</v>
      </c>
      <c r="H210" s="6">
        <v>10</v>
      </c>
      <c r="I210" s="6">
        <v>15</v>
      </c>
      <c r="J210" s="6">
        <v>15</v>
      </c>
      <c r="K210" s="9"/>
    </row>
    <row r="211" spans="1:11" ht="15" customHeight="1">
      <c r="A211" s="6" t="s">
        <v>343</v>
      </c>
      <c r="B211" s="6" t="s">
        <v>343</v>
      </c>
      <c r="C211" s="6" t="s">
        <v>363</v>
      </c>
      <c r="D211" s="6" t="s">
        <v>343</v>
      </c>
      <c r="E211" s="6">
        <v>10</v>
      </c>
      <c r="F211" s="6">
        <v>5</v>
      </c>
      <c r="G211" s="6">
        <v>5</v>
      </c>
      <c r="H211" s="6">
        <v>5</v>
      </c>
      <c r="I211" s="6">
        <v>5</v>
      </c>
      <c r="J211" s="6">
        <v>5</v>
      </c>
      <c r="K211" s="9"/>
    </row>
    <row r="212" spans="1:11" ht="15" customHeight="1">
      <c r="A212" s="6" t="s">
        <v>343</v>
      </c>
      <c r="B212" s="6" t="s">
        <v>343</v>
      </c>
      <c r="C212" s="6" t="s">
        <v>364</v>
      </c>
      <c r="D212" s="6" t="s">
        <v>343</v>
      </c>
      <c r="E212" s="6">
        <v>28</v>
      </c>
      <c r="F212" s="6">
        <v>14</v>
      </c>
      <c r="G212" s="6">
        <v>14</v>
      </c>
      <c r="H212" s="6">
        <v>15</v>
      </c>
      <c r="I212" s="6">
        <v>17</v>
      </c>
      <c r="J212" s="6">
        <v>16</v>
      </c>
      <c r="K212" s="9"/>
    </row>
    <row r="213" spans="1:11" ht="15" customHeight="1">
      <c r="A213" s="6" t="s">
        <v>343</v>
      </c>
      <c r="B213" s="6" t="s">
        <v>343</v>
      </c>
      <c r="C213" s="6" t="s">
        <v>327</v>
      </c>
      <c r="D213" s="6" t="s">
        <v>343</v>
      </c>
      <c r="E213" s="6">
        <v>18</v>
      </c>
      <c r="F213" s="6">
        <v>10</v>
      </c>
      <c r="G213" s="6">
        <v>10</v>
      </c>
      <c r="H213" s="6">
        <v>11</v>
      </c>
      <c r="I213" s="6">
        <v>11</v>
      </c>
      <c r="J213" s="6">
        <v>11</v>
      </c>
      <c r="K213" s="9"/>
    </row>
    <row r="214" spans="1:11" ht="15" customHeight="1">
      <c r="A214" s="6" t="s">
        <v>343</v>
      </c>
      <c r="B214" s="6" t="s">
        <v>343</v>
      </c>
      <c r="C214" s="6" t="s">
        <v>365</v>
      </c>
      <c r="D214" s="6" t="s">
        <v>343</v>
      </c>
      <c r="E214" s="6">
        <v>0</v>
      </c>
      <c r="F214" s="6">
        <v>0</v>
      </c>
      <c r="G214" s="6">
        <v>10</v>
      </c>
      <c r="H214" s="6">
        <v>5</v>
      </c>
      <c r="I214" s="6">
        <v>10</v>
      </c>
      <c r="J214" s="6">
        <v>10</v>
      </c>
      <c r="K214" s="9"/>
    </row>
    <row r="215" spans="1:11" ht="15" customHeight="1">
      <c r="A215" s="6" t="s">
        <v>343</v>
      </c>
      <c r="B215" s="6" t="s">
        <v>343</v>
      </c>
      <c r="C215" s="6" t="s">
        <v>329</v>
      </c>
      <c r="D215" s="6" t="s">
        <v>343</v>
      </c>
      <c r="E215" s="6">
        <v>88</v>
      </c>
      <c r="F215" s="6">
        <v>24</v>
      </c>
      <c r="G215" s="6">
        <v>25</v>
      </c>
      <c r="H215" s="6">
        <v>26</v>
      </c>
      <c r="I215" s="6">
        <v>28</v>
      </c>
      <c r="J215" s="6">
        <v>27</v>
      </c>
      <c r="K215" s="9"/>
    </row>
    <row r="216" spans="1:11" ht="15" customHeight="1">
      <c r="A216" s="6" t="s">
        <v>343</v>
      </c>
      <c r="B216" s="6" t="s">
        <v>343</v>
      </c>
      <c r="C216" s="6" t="s">
        <v>333</v>
      </c>
      <c r="D216" s="6" t="s">
        <v>343</v>
      </c>
      <c r="E216" s="6">
        <v>7</v>
      </c>
      <c r="F216" s="6">
        <v>6</v>
      </c>
      <c r="G216" s="6">
        <v>7</v>
      </c>
      <c r="H216" s="6">
        <v>6</v>
      </c>
      <c r="I216" s="6">
        <v>8</v>
      </c>
      <c r="J216" s="6">
        <v>6</v>
      </c>
      <c r="K216" s="9"/>
    </row>
    <row r="217" spans="1:11" ht="15" customHeight="1">
      <c r="A217" s="6" t="s">
        <v>343</v>
      </c>
      <c r="B217" s="6" t="s">
        <v>343</v>
      </c>
      <c r="C217" s="6" t="s">
        <v>366</v>
      </c>
      <c r="D217" s="6" t="s">
        <v>343</v>
      </c>
      <c r="E217" s="6">
        <v>11</v>
      </c>
      <c r="F217" s="6">
        <v>16</v>
      </c>
      <c r="G217" s="6">
        <v>17</v>
      </c>
      <c r="H217" s="6">
        <v>17</v>
      </c>
      <c r="I217" s="6">
        <v>18</v>
      </c>
      <c r="J217" s="6">
        <v>18</v>
      </c>
      <c r="K217" s="9"/>
    </row>
    <row r="218" spans="1:11" ht="15" customHeight="1">
      <c r="A218" s="6" t="s">
        <v>343</v>
      </c>
      <c r="B218" s="6" t="s">
        <v>343</v>
      </c>
      <c r="C218" s="6" t="s">
        <v>367</v>
      </c>
      <c r="D218" s="6" t="s">
        <v>343</v>
      </c>
      <c r="E218" s="6">
        <v>0</v>
      </c>
      <c r="F218" s="6">
        <v>0</v>
      </c>
      <c r="G218" s="6">
        <v>6</v>
      </c>
      <c r="H218" s="6">
        <v>8</v>
      </c>
      <c r="I218" s="6">
        <v>8</v>
      </c>
      <c r="J218" s="6">
        <v>8</v>
      </c>
      <c r="K218" s="9"/>
    </row>
    <row r="219" spans="1:11" ht="15" customHeight="1">
      <c r="A219" s="6" t="s">
        <v>343</v>
      </c>
      <c r="B219" s="6" t="s">
        <v>343</v>
      </c>
      <c r="C219" s="6" t="s">
        <v>368</v>
      </c>
      <c r="D219" s="6" t="s">
        <v>343</v>
      </c>
      <c r="E219" s="6">
        <v>0</v>
      </c>
      <c r="F219" s="6">
        <v>5</v>
      </c>
      <c r="G219" s="6">
        <v>5</v>
      </c>
      <c r="H219" s="6">
        <v>5</v>
      </c>
      <c r="I219" s="6">
        <v>5</v>
      </c>
      <c r="J219" s="6">
        <v>5</v>
      </c>
      <c r="K219" s="9"/>
    </row>
    <row r="220" spans="1:11" ht="15" customHeight="1">
      <c r="A220" s="6" t="s">
        <v>343</v>
      </c>
      <c r="B220" s="6" t="s">
        <v>343</v>
      </c>
      <c r="C220" s="6" t="s">
        <v>369</v>
      </c>
      <c r="D220" s="6" t="s">
        <v>343</v>
      </c>
      <c r="E220" s="6">
        <v>10</v>
      </c>
      <c r="F220" s="6">
        <v>5</v>
      </c>
      <c r="G220" s="6">
        <v>5</v>
      </c>
      <c r="H220" s="6">
        <v>10</v>
      </c>
      <c r="I220" s="6">
        <v>10</v>
      </c>
      <c r="J220" s="6">
        <v>5</v>
      </c>
      <c r="K220" s="9"/>
    </row>
    <row r="221" spans="1:11" ht="15" customHeight="1">
      <c r="A221" s="6" t="s">
        <v>343</v>
      </c>
      <c r="B221" s="6" t="s">
        <v>343</v>
      </c>
      <c r="C221" s="6" t="s">
        <v>370</v>
      </c>
      <c r="D221" s="6" t="s">
        <v>343</v>
      </c>
      <c r="E221" s="6">
        <v>3</v>
      </c>
      <c r="F221" s="6">
        <v>9</v>
      </c>
      <c r="G221" s="6">
        <v>9</v>
      </c>
      <c r="H221" s="6">
        <v>10</v>
      </c>
      <c r="I221" s="6">
        <v>11</v>
      </c>
      <c r="J221" s="6">
        <v>10</v>
      </c>
      <c r="K221" s="9"/>
    </row>
    <row r="222" spans="1:11" ht="15" customHeight="1">
      <c r="A222" s="6" t="s">
        <v>343</v>
      </c>
      <c r="B222" s="6" t="s">
        <v>343</v>
      </c>
      <c r="C222" s="6" t="s">
        <v>371</v>
      </c>
      <c r="D222" s="6" t="s">
        <v>343</v>
      </c>
      <c r="E222" s="6">
        <v>5</v>
      </c>
      <c r="F222" s="6">
        <v>0</v>
      </c>
      <c r="G222" s="6">
        <v>5</v>
      </c>
      <c r="H222" s="6">
        <v>0</v>
      </c>
      <c r="I222" s="6">
        <v>5</v>
      </c>
      <c r="J222" s="6">
        <v>5</v>
      </c>
      <c r="K222" s="9"/>
    </row>
    <row r="223" spans="1:11" ht="15" customHeight="1">
      <c r="A223" s="6" t="s">
        <v>343</v>
      </c>
      <c r="B223" s="6" t="s">
        <v>343</v>
      </c>
      <c r="C223" s="6" t="s">
        <v>372</v>
      </c>
      <c r="D223" s="6" t="s">
        <v>343</v>
      </c>
      <c r="E223" s="6">
        <v>0</v>
      </c>
      <c r="F223" s="6">
        <v>0</v>
      </c>
      <c r="G223" s="6">
        <v>0</v>
      </c>
      <c r="H223" s="6">
        <v>0</v>
      </c>
      <c r="I223" s="6">
        <v>5</v>
      </c>
      <c r="J223" s="6">
        <v>0</v>
      </c>
      <c r="K223" s="9"/>
    </row>
    <row r="224" spans="1:11" ht="15" customHeight="1">
      <c r="A224" s="6" t="s">
        <v>343</v>
      </c>
      <c r="B224" s="6" t="s">
        <v>343</v>
      </c>
      <c r="C224" s="6" t="s">
        <v>373</v>
      </c>
      <c r="D224" s="6" t="s">
        <v>343</v>
      </c>
      <c r="E224" s="6">
        <v>0</v>
      </c>
      <c r="F224" s="6">
        <v>0</v>
      </c>
      <c r="G224" s="6">
        <v>0</v>
      </c>
      <c r="H224" s="6">
        <v>0</v>
      </c>
      <c r="I224" s="6">
        <v>5</v>
      </c>
      <c r="J224" s="6">
        <v>0</v>
      </c>
      <c r="K224" s="9"/>
    </row>
    <row r="225" spans="1:11" ht="15" customHeight="1">
      <c r="A225" s="6" t="s">
        <v>343</v>
      </c>
      <c r="B225" s="6" t="s">
        <v>343</v>
      </c>
      <c r="C225" s="6" t="s">
        <v>374</v>
      </c>
      <c r="D225" s="6" t="s">
        <v>343</v>
      </c>
      <c r="E225" s="6">
        <v>0</v>
      </c>
      <c r="F225" s="6">
        <v>0</v>
      </c>
      <c r="G225" s="6">
        <v>5</v>
      </c>
      <c r="H225" s="6">
        <v>0</v>
      </c>
      <c r="I225" s="6">
        <v>5</v>
      </c>
      <c r="J225" s="6">
        <v>0</v>
      </c>
      <c r="K225" s="9"/>
    </row>
    <row r="226" spans="1:11" ht="15" customHeight="1">
      <c r="A226" s="6" t="s">
        <v>343</v>
      </c>
      <c r="B226" s="6" t="s">
        <v>343</v>
      </c>
      <c r="C226" s="6" t="s">
        <v>375</v>
      </c>
      <c r="D226" s="6" t="s">
        <v>343</v>
      </c>
      <c r="E226" s="6">
        <v>0</v>
      </c>
      <c r="F226" s="6">
        <v>0</v>
      </c>
      <c r="G226" s="6">
        <v>5</v>
      </c>
      <c r="H226" s="6">
        <v>0</v>
      </c>
      <c r="I226" s="6">
        <v>0</v>
      </c>
      <c r="J226" s="6">
        <v>0</v>
      </c>
      <c r="K226" s="9"/>
    </row>
    <row r="227" spans="1:11" ht="15" customHeight="1">
      <c r="A227" s="6" t="s">
        <v>343</v>
      </c>
      <c r="B227" s="6" t="s">
        <v>343</v>
      </c>
      <c r="C227" s="6" t="s">
        <v>376</v>
      </c>
      <c r="D227" s="6" t="s">
        <v>343</v>
      </c>
      <c r="E227" s="6">
        <v>0</v>
      </c>
      <c r="F227" s="6">
        <v>0</v>
      </c>
      <c r="G227" s="6">
        <v>4</v>
      </c>
      <c r="H227" s="6">
        <v>8</v>
      </c>
      <c r="I227" s="6">
        <v>0</v>
      </c>
      <c r="J227" s="6">
        <v>0</v>
      </c>
      <c r="K227" s="9"/>
    </row>
    <row r="228" spans="1:11" ht="15" customHeight="1">
      <c r="A228" s="6" t="s">
        <v>343</v>
      </c>
      <c r="B228" s="6" t="s">
        <v>343</v>
      </c>
      <c r="C228" s="6" t="s">
        <v>377</v>
      </c>
      <c r="D228" s="6" t="s">
        <v>343</v>
      </c>
      <c r="E228" s="6">
        <v>10</v>
      </c>
      <c r="F228" s="6">
        <v>0</v>
      </c>
      <c r="G228" s="6">
        <v>0</v>
      </c>
      <c r="H228" s="6">
        <v>3</v>
      </c>
      <c r="I228" s="6">
        <v>0</v>
      </c>
      <c r="J228" s="6">
        <v>0</v>
      </c>
      <c r="K228" s="9"/>
    </row>
    <row r="229" spans="1:11" ht="15" customHeight="1">
      <c r="A229" s="6" t="s">
        <v>343</v>
      </c>
      <c r="B229" s="6" t="s">
        <v>343</v>
      </c>
      <c r="C229" s="6" t="s">
        <v>378</v>
      </c>
      <c r="D229" s="6" t="s">
        <v>343</v>
      </c>
      <c r="E229" s="6">
        <v>25</v>
      </c>
      <c r="F229" s="6">
        <v>0</v>
      </c>
      <c r="G229" s="6">
        <v>9</v>
      </c>
      <c r="H229" s="6">
        <v>18</v>
      </c>
      <c r="I229" s="6">
        <v>0</v>
      </c>
      <c r="J229" s="6">
        <v>0</v>
      </c>
      <c r="K229" s="9"/>
    </row>
    <row r="230" spans="1:11" ht="15" customHeight="1">
      <c r="A230" s="6" t="s">
        <v>343</v>
      </c>
      <c r="B230" s="6" t="s">
        <v>343</v>
      </c>
      <c r="C230" s="6" t="s">
        <v>379</v>
      </c>
      <c r="D230" s="6" t="s">
        <v>343</v>
      </c>
      <c r="E230" s="6">
        <v>60</v>
      </c>
      <c r="F230" s="6">
        <v>0</v>
      </c>
      <c r="G230" s="6">
        <v>0</v>
      </c>
      <c r="H230" s="6">
        <v>8</v>
      </c>
      <c r="I230" s="6">
        <v>0</v>
      </c>
      <c r="J230" s="6">
        <v>0</v>
      </c>
      <c r="K230" s="9"/>
    </row>
    <row r="231" spans="1:11" ht="15" customHeight="1">
      <c r="A231" s="6" t="s">
        <v>343</v>
      </c>
      <c r="B231" s="6" t="s">
        <v>343</v>
      </c>
      <c r="C231" s="6" t="s">
        <v>380</v>
      </c>
      <c r="D231" s="6" t="s">
        <v>343</v>
      </c>
      <c r="E231" s="6">
        <v>15</v>
      </c>
      <c r="F231" s="6">
        <v>0</v>
      </c>
      <c r="G231" s="6">
        <v>0</v>
      </c>
      <c r="H231" s="6">
        <v>8</v>
      </c>
      <c r="I231" s="6">
        <v>0</v>
      </c>
      <c r="J231" s="6">
        <v>0</v>
      </c>
      <c r="K231" s="9"/>
    </row>
    <row r="232" spans="1:11" ht="15" customHeight="1">
      <c r="A232" s="6" t="s">
        <v>343</v>
      </c>
      <c r="B232" s="6" t="s">
        <v>343</v>
      </c>
      <c r="C232" s="6" t="s">
        <v>381</v>
      </c>
      <c r="D232" s="6" t="s">
        <v>343</v>
      </c>
      <c r="E232" s="6">
        <v>80</v>
      </c>
      <c r="F232" s="6">
        <v>30</v>
      </c>
      <c r="G232" s="6">
        <v>30</v>
      </c>
      <c r="H232" s="6">
        <v>30</v>
      </c>
      <c r="I232" s="6">
        <v>0</v>
      </c>
      <c r="J232" s="6">
        <v>0</v>
      </c>
      <c r="K232" s="9"/>
    </row>
    <row r="233" spans="1:11" ht="15" customHeight="1">
      <c r="A233" s="6" t="s">
        <v>343</v>
      </c>
      <c r="B233" s="6" t="s">
        <v>343</v>
      </c>
      <c r="C233" s="6" t="s">
        <v>382</v>
      </c>
      <c r="D233" s="6" t="s">
        <v>343</v>
      </c>
      <c r="E233" s="6">
        <v>15</v>
      </c>
      <c r="F233" s="6">
        <v>0</v>
      </c>
      <c r="G233" s="6">
        <v>0</v>
      </c>
      <c r="H233" s="6">
        <v>6</v>
      </c>
      <c r="I233" s="6">
        <v>0</v>
      </c>
      <c r="J233" s="6">
        <v>0</v>
      </c>
      <c r="K233" s="9"/>
    </row>
    <row r="234" spans="1:11" ht="15" customHeight="1">
      <c r="A234" s="6" t="s">
        <v>343</v>
      </c>
      <c r="B234" s="6" t="s">
        <v>343</v>
      </c>
      <c r="C234" s="6" t="s">
        <v>383</v>
      </c>
      <c r="D234" s="6" t="s">
        <v>343</v>
      </c>
      <c r="E234" s="6">
        <v>5</v>
      </c>
      <c r="F234" s="6">
        <v>0</v>
      </c>
      <c r="G234" s="6">
        <v>0</v>
      </c>
      <c r="H234" s="6">
        <v>3</v>
      </c>
      <c r="I234" s="6">
        <v>0</v>
      </c>
      <c r="J234" s="6">
        <v>0</v>
      </c>
      <c r="K234" s="9"/>
    </row>
    <row r="235" spans="1:11" ht="15" customHeight="1">
      <c r="A235" s="6" t="s">
        <v>343</v>
      </c>
      <c r="B235" s="6" t="s">
        <v>343</v>
      </c>
      <c r="C235" s="6" t="s">
        <v>384</v>
      </c>
      <c r="D235" s="6" t="s">
        <v>343</v>
      </c>
      <c r="E235" s="6">
        <v>10</v>
      </c>
      <c r="F235" s="6">
        <v>3</v>
      </c>
      <c r="G235" s="6">
        <v>2</v>
      </c>
      <c r="H235" s="6">
        <v>3</v>
      </c>
      <c r="I235" s="6">
        <v>0</v>
      </c>
      <c r="J235" s="6">
        <v>0</v>
      </c>
      <c r="K235" s="9"/>
    </row>
    <row r="236" spans="1:11" ht="15" customHeight="1">
      <c r="A236" s="6" t="s">
        <v>343</v>
      </c>
      <c r="B236" s="6" t="s">
        <v>343</v>
      </c>
      <c r="C236" s="6" t="s">
        <v>385</v>
      </c>
      <c r="D236" s="6" t="s">
        <v>343</v>
      </c>
      <c r="E236" s="6">
        <v>5</v>
      </c>
      <c r="F236" s="6">
        <v>0</v>
      </c>
      <c r="G236" s="6">
        <v>4</v>
      </c>
      <c r="H236" s="6">
        <v>5</v>
      </c>
      <c r="I236" s="6">
        <v>0</v>
      </c>
      <c r="J236" s="6">
        <v>0</v>
      </c>
      <c r="K236" s="9"/>
    </row>
    <row r="237" spans="1:11" ht="15" customHeight="1">
      <c r="A237" s="6" t="s">
        <v>343</v>
      </c>
      <c r="B237" s="6" t="s">
        <v>343</v>
      </c>
      <c r="C237" s="6" t="s">
        <v>386</v>
      </c>
      <c r="D237" s="6" t="s">
        <v>343</v>
      </c>
      <c r="E237" s="6">
        <v>0</v>
      </c>
      <c r="F237" s="6">
        <v>0</v>
      </c>
      <c r="G237" s="6">
        <v>1</v>
      </c>
      <c r="H237" s="6">
        <v>3</v>
      </c>
      <c r="I237" s="6">
        <v>0</v>
      </c>
      <c r="J237" s="6">
        <v>0</v>
      </c>
      <c r="K237" s="9"/>
    </row>
    <row r="238" spans="1:11" ht="15" customHeight="1">
      <c r="A238" s="6" t="s">
        <v>343</v>
      </c>
      <c r="B238" s="6" t="s">
        <v>343</v>
      </c>
      <c r="C238" s="6" t="s">
        <v>387</v>
      </c>
      <c r="D238" s="6" t="s">
        <v>343</v>
      </c>
      <c r="E238" s="6">
        <v>0</v>
      </c>
      <c r="F238" s="6">
        <v>0</v>
      </c>
      <c r="G238" s="6">
        <v>2</v>
      </c>
      <c r="H238" s="6">
        <v>2</v>
      </c>
      <c r="I238" s="6">
        <v>0</v>
      </c>
      <c r="J238" s="6">
        <v>0</v>
      </c>
      <c r="K238" s="9"/>
    </row>
    <row r="239" spans="1:11" ht="15" customHeight="1">
      <c r="A239" s="6" t="s">
        <v>343</v>
      </c>
      <c r="B239" s="6" t="s">
        <v>343</v>
      </c>
      <c r="C239" s="6" t="s">
        <v>98</v>
      </c>
      <c r="D239" s="6" t="s">
        <v>343</v>
      </c>
      <c r="E239" s="6">
        <v>20</v>
      </c>
      <c r="F239" s="6">
        <v>4</v>
      </c>
      <c r="G239" s="6">
        <v>6</v>
      </c>
      <c r="H239" s="6">
        <v>6</v>
      </c>
      <c r="I239" s="6">
        <v>0</v>
      </c>
      <c r="J239" s="6">
        <v>0</v>
      </c>
      <c r="K239" s="9"/>
    </row>
    <row r="240" spans="1:11" ht="15" customHeight="1">
      <c r="A240" s="6" t="s">
        <v>343</v>
      </c>
      <c r="B240" s="6" t="s">
        <v>343</v>
      </c>
      <c r="C240" s="6" t="s">
        <v>388</v>
      </c>
      <c r="D240" s="6" t="s">
        <v>343</v>
      </c>
      <c r="E240" s="6">
        <v>0</v>
      </c>
      <c r="F240" s="6">
        <v>2</v>
      </c>
      <c r="G240" s="6">
        <v>2</v>
      </c>
      <c r="H240" s="6">
        <v>2</v>
      </c>
      <c r="I240" s="6">
        <v>0</v>
      </c>
      <c r="J240" s="6">
        <v>0</v>
      </c>
      <c r="K240" s="9"/>
    </row>
    <row r="241" spans="1:11" ht="15" customHeight="1">
      <c r="A241" s="6" t="s">
        <v>343</v>
      </c>
      <c r="B241" s="6" t="s">
        <v>343</v>
      </c>
      <c r="C241" s="6" t="s">
        <v>389</v>
      </c>
      <c r="D241" s="6" t="s">
        <v>343</v>
      </c>
      <c r="E241" s="6">
        <v>0</v>
      </c>
      <c r="F241" s="6">
        <v>0</v>
      </c>
      <c r="G241" s="6">
        <v>0</v>
      </c>
      <c r="H241" s="6">
        <v>1</v>
      </c>
      <c r="I241" s="6">
        <v>0</v>
      </c>
      <c r="J241" s="6">
        <v>0</v>
      </c>
      <c r="K241" s="9"/>
    </row>
    <row r="242" spans="1:11" ht="15" customHeight="1">
      <c r="A242" s="6" t="s">
        <v>343</v>
      </c>
      <c r="B242" s="6" t="s">
        <v>343</v>
      </c>
      <c r="C242" s="6" t="s">
        <v>88</v>
      </c>
      <c r="D242" s="6" t="s">
        <v>343</v>
      </c>
      <c r="E242" s="6">
        <v>0</v>
      </c>
      <c r="F242" s="6">
        <v>34</v>
      </c>
      <c r="G242" s="6">
        <v>96</v>
      </c>
      <c r="H242" s="6">
        <v>80</v>
      </c>
      <c r="I242" s="6">
        <v>0</v>
      </c>
      <c r="J242" s="6">
        <v>0</v>
      </c>
      <c r="K242" s="9"/>
    </row>
    <row r="243" spans="1:11" ht="15" customHeight="1">
      <c r="A243" s="6" t="s">
        <v>343</v>
      </c>
      <c r="B243" s="6" t="s">
        <v>343</v>
      </c>
      <c r="C243" s="6" t="s">
        <v>390</v>
      </c>
      <c r="D243" s="6" t="s">
        <v>343</v>
      </c>
      <c r="E243" s="6">
        <v>3</v>
      </c>
      <c r="F243" s="6">
        <v>4</v>
      </c>
      <c r="G243" s="6">
        <v>3</v>
      </c>
      <c r="H243" s="6">
        <v>4</v>
      </c>
      <c r="I243" s="6">
        <v>0</v>
      </c>
      <c r="J243" s="6">
        <v>0</v>
      </c>
      <c r="K243" s="9"/>
    </row>
    <row r="244" spans="1:11" ht="15" customHeight="1">
      <c r="A244" s="6" t="s">
        <v>343</v>
      </c>
      <c r="B244" s="6" t="s">
        <v>343</v>
      </c>
      <c r="C244" s="6" t="s">
        <v>391</v>
      </c>
      <c r="D244" s="6" t="s">
        <v>343</v>
      </c>
      <c r="E244" s="6">
        <v>6</v>
      </c>
      <c r="F244" s="6">
        <v>6</v>
      </c>
      <c r="G244" s="6">
        <v>9</v>
      </c>
      <c r="H244" s="6">
        <v>7</v>
      </c>
      <c r="I244" s="6">
        <v>8</v>
      </c>
      <c r="J244" s="6">
        <v>7</v>
      </c>
      <c r="K244" s="9"/>
    </row>
    <row r="245" spans="1:11" ht="15" customHeight="1">
      <c r="A245" s="6" t="s">
        <v>343</v>
      </c>
      <c r="B245" s="6" t="s">
        <v>343</v>
      </c>
      <c r="C245" s="6" t="s">
        <v>392</v>
      </c>
      <c r="D245" s="6" t="s">
        <v>343</v>
      </c>
      <c r="E245" s="6">
        <v>6</v>
      </c>
      <c r="F245" s="6">
        <v>10</v>
      </c>
      <c r="G245" s="6">
        <v>8</v>
      </c>
      <c r="H245" s="6">
        <v>8</v>
      </c>
      <c r="I245" s="6">
        <v>11</v>
      </c>
      <c r="J245" s="6">
        <v>19</v>
      </c>
      <c r="K245" s="9"/>
    </row>
    <row r="246" spans="1:11" ht="15" customHeight="1">
      <c r="A246" s="6" t="s">
        <v>343</v>
      </c>
      <c r="B246" s="6" t="s">
        <v>343</v>
      </c>
      <c r="C246" s="6" t="s">
        <v>393</v>
      </c>
      <c r="D246" s="6" t="s">
        <v>343</v>
      </c>
      <c r="E246" s="6">
        <v>0</v>
      </c>
      <c r="F246" s="6">
        <v>0</v>
      </c>
      <c r="G246" s="6">
        <v>6</v>
      </c>
      <c r="H246" s="6">
        <v>7</v>
      </c>
      <c r="I246" s="6">
        <v>7</v>
      </c>
      <c r="J246" s="6">
        <v>11</v>
      </c>
      <c r="K246" s="9"/>
    </row>
    <row r="247" spans="1:11" ht="15" customHeight="1">
      <c r="A247" s="6" t="s">
        <v>343</v>
      </c>
      <c r="B247" s="6" t="s">
        <v>343</v>
      </c>
      <c r="C247" s="6" t="s">
        <v>394</v>
      </c>
      <c r="D247" s="6" t="s">
        <v>343</v>
      </c>
      <c r="E247" s="6">
        <v>8</v>
      </c>
      <c r="F247" s="6">
        <v>2</v>
      </c>
      <c r="G247" s="6">
        <v>0</v>
      </c>
      <c r="H247" s="6">
        <v>0</v>
      </c>
      <c r="I247" s="6">
        <v>0</v>
      </c>
      <c r="J247" s="6">
        <v>0</v>
      </c>
      <c r="K247" s="9"/>
    </row>
    <row r="248" spans="1:11" ht="15" customHeight="1">
      <c r="A248" s="6" t="s">
        <v>343</v>
      </c>
      <c r="B248" s="6" t="s">
        <v>343</v>
      </c>
      <c r="C248" s="6" t="s">
        <v>395</v>
      </c>
      <c r="D248" s="6" t="s">
        <v>343</v>
      </c>
      <c r="E248" s="6">
        <v>3</v>
      </c>
      <c r="F248" s="6">
        <v>0</v>
      </c>
      <c r="G248" s="6">
        <v>0</v>
      </c>
      <c r="H248" s="6">
        <v>0</v>
      </c>
      <c r="I248" s="6">
        <v>0</v>
      </c>
      <c r="J248" s="6">
        <v>10</v>
      </c>
      <c r="K248" s="9"/>
    </row>
    <row r="249" spans="1:11" ht="15" customHeight="1">
      <c r="A249" s="6" t="s">
        <v>343</v>
      </c>
      <c r="B249" s="6" t="s">
        <v>343</v>
      </c>
      <c r="C249" s="6" t="s">
        <v>396</v>
      </c>
      <c r="D249" s="6" t="s">
        <v>343</v>
      </c>
      <c r="E249" s="6">
        <v>0</v>
      </c>
      <c r="F249" s="6">
        <v>5</v>
      </c>
      <c r="G249" s="6">
        <v>5</v>
      </c>
      <c r="H249" s="6">
        <v>5</v>
      </c>
      <c r="I249" s="6">
        <v>8</v>
      </c>
      <c r="J249" s="6">
        <v>0</v>
      </c>
      <c r="K249" s="9"/>
    </row>
    <row r="250" spans="1:11" ht="15" customHeight="1">
      <c r="A250" s="6" t="s">
        <v>343</v>
      </c>
      <c r="B250" s="6" t="s">
        <v>343</v>
      </c>
      <c r="C250" s="6" t="s">
        <v>397</v>
      </c>
      <c r="D250" s="6" t="s">
        <v>343</v>
      </c>
      <c r="E250" s="6">
        <v>0</v>
      </c>
      <c r="F250" s="6">
        <v>5</v>
      </c>
      <c r="G250" s="6">
        <v>0</v>
      </c>
      <c r="H250" s="6">
        <v>0</v>
      </c>
      <c r="I250" s="6">
        <v>0</v>
      </c>
      <c r="J250" s="6">
        <v>0</v>
      </c>
      <c r="K250" s="9"/>
    </row>
    <row r="251" spans="1:11" ht="15" customHeight="1">
      <c r="A251" s="6" t="s">
        <v>343</v>
      </c>
      <c r="B251" s="6" t="s">
        <v>343</v>
      </c>
      <c r="C251" s="6" t="s">
        <v>398</v>
      </c>
      <c r="D251" s="6" t="s">
        <v>343</v>
      </c>
      <c r="E251" s="6">
        <v>8</v>
      </c>
      <c r="F251" s="6">
        <v>5</v>
      </c>
      <c r="G251" s="6">
        <v>3</v>
      </c>
      <c r="H251" s="6">
        <v>3</v>
      </c>
      <c r="I251" s="6">
        <v>3</v>
      </c>
      <c r="J251" s="6">
        <v>0</v>
      </c>
      <c r="K251" s="9"/>
    </row>
    <row r="252" spans="1:11" ht="15" customHeight="1">
      <c r="A252" s="6" t="s">
        <v>343</v>
      </c>
      <c r="B252" s="6" t="s">
        <v>343</v>
      </c>
      <c r="C252" s="6" t="s">
        <v>399</v>
      </c>
      <c r="D252" s="6" t="s">
        <v>343</v>
      </c>
      <c r="E252" s="6">
        <v>6</v>
      </c>
      <c r="F252" s="6">
        <v>6</v>
      </c>
      <c r="G252" s="6">
        <v>2</v>
      </c>
      <c r="H252" s="6">
        <v>3</v>
      </c>
      <c r="I252" s="6">
        <v>2</v>
      </c>
      <c r="J252" s="6">
        <v>5</v>
      </c>
      <c r="K252" s="9"/>
    </row>
    <row r="253" spans="1:11" ht="15" customHeight="1">
      <c r="A253" s="6" t="s">
        <v>343</v>
      </c>
      <c r="B253" s="6" t="s">
        <v>343</v>
      </c>
      <c r="C253" s="6" t="s">
        <v>400</v>
      </c>
      <c r="D253" s="6" t="s">
        <v>343</v>
      </c>
      <c r="E253" s="6">
        <v>0</v>
      </c>
      <c r="F253" s="6">
        <v>2</v>
      </c>
      <c r="G253" s="6">
        <v>3</v>
      </c>
      <c r="H253" s="6">
        <v>3</v>
      </c>
      <c r="I253" s="6">
        <v>3</v>
      </c>
      <c r="J253" s="6">
        <v>0</v>
      </c>
      <c r="K253" s="9"/>
    </row>
    <row r="254" spans="1:11" ht="15" customHeight="1">
      <c r="A254" s="6" t="s">
        <v>343</v>
      </c>
      <c r="B254" s="6" t="s">
        <v>343</v>
      </c>
      <c r="C254" s="6" t="s">
        <v>401</v>
      </c>
      <c r="D254" s="6" t="s">
        <v>343</v>
      </c>
      <c r="E254" s="6">
        <v>10</v>
      </c>
      <c r="F254" s="6">
        <v>4</v>
      </c>
      <c r="G254" s="6">
        <v>2</v>
      </c>
      <c r="H254" s="6">
        <v>2</v>
      </c>
      <c r="I254" s="6">
        <v>1</v>
      </c>
      <c r="J254" s="6">
        <v>2</v>
      </c>
      <c r="K254" s="9"/>
    </row>
    <row r="255" spans="1:11" ht="15" customHeight="1">
      <c r="A255" s="6" t="s">
        <v>343</v>
      </c>
      <c r="B255" s="6" t="s">
        <v>343</v>
      </c>
      <c r="C255" s="6" t="s">
        <v>402</v>
      </c>
      <c r="D255" s="6" t="s">
        <v>343</v>
      </c>
      <c r="E255" s="6">
        <v>4</v>
      </c>
      <c r="F255" s="6">
        <v>0</v>
      </c>
      <c r="G255" s="6">
        <v>2</v>
      </c>
      <c r="H255" s="6">
        <v>1</v>
      </c>
      <c r="I255" s="6">
        <v>2</v>
      </c>
      <c r="J255" s="6">
        <v>0</v>
      </c>
      <c r="K255" s="9"/>
    </row>
    <row r="256" spans="1:11" ht="15" customHeight="1">
      <c r="A256" s="6" t="s">
        <v>343</v>
      </c>
      <c r="B256" s="6" t="s">
        <v>343</v>
      </c>
      <c r="C256" s="6" t="s">
        <v>403</v>
      </c>
      <c r="D256" s="6" t="s">
        <v>343</v>
      </c>
      <c r="E256" s="6">
        <v>0</v>
      </c>
      <c r="F256" s="6">
        <v>0</v>
      </c>
      <c r="G256" s="6">
        <v>6</v>
      </c>
      <c r="H256" s="6">
        <v>0</v>
      </c>
      <c r="I256" s="6">
        <v>0</v>
      </c>
      <c r="J256" s="6">
        <v>0</v>
      </c>
      <c r="K256" s="9"/>
    </row>
    <row r="257" spans="1:11" ht="15" customHeight="1">
      <c r="A257" s="6" t="s">
        <v>343</v>
      </c>
      <c r="B257" s="6" t="s">
        <v>343</v>
      </c>
      <c r="C257" s="6" t="s">
        <v>404</v>
      </c>
      <c r="D257" s="6" t="s">
        <v>343</v>
      </c>
      <c r="E257" s="6">
        <v>4</v>
      </c>
      <c r="F257" s="6">
        <v>5</v>
      </c>
      <c r="G257" s="6">
        <v>4</v>
      </c>
      <c r="H257" s="6">
        <v>5</v>
      </c>
      <c r="I257" s="6">
        <v>4</v>
      </c>
      <c r="J257" s="6">
        <v>5</v>
      </c>
      <c r="K257" s="9"/>
    </row>
    <row r="258" spans="1:11" ht="15" customHeight="1">
      <c r="A258" s="6" t="s">
        <v>343</v>
      </c>
      <c r="B258" s="6" t="s">
        <v>343</v>
      </c>
      <c r="C258" s="6" t="s">
        <v>405</v>
      </c>
      <c r="D258" s="6" t="s">
        <v>343</v>
      </c>
      <c r="E258" s="6">
        <v>3</v>
      </c>
      <c r="F258" s="6">
        <v>3</v>
      </c>
      <c r="G258" s="6">
        <v>3</v>
      </c>
      <c r="H258" s="6">
        <v>3</v>
      </c>
      <c r="I258" s="6">
        <v>3</v>
      </c>
      <c r="J258" s="6">
        <v>4</v>
      </c>
      <c r="K258" s="9"/>
    </row>
    <row r="259" spans="1:11" ht="15" customHeight="1">
      <c r="A259" s="6" t="s">
        <v>343</v>
      </c>
      <c r="B259" s="6" t="s">
        <v>343</v>
      </c>
      <c r="C259" s="6" t="s">
        <v>406</v>
      </c>
      <c r="D259" s="6" t="s">
        <v>343</v>
      </c>
      <c r="E259" s="6">
        <v>5</v>
      </c>
      <c r="F259" s="6">
        <v>5</v>
      </c>
      <c r="G259" s="6">
        <v>4</v>
      </c>
      <c r="H259" s="6">
        <v>4</v>
      </c>
      <c r="I259" s="6">
        <v>6</v>
      </c>
      <c r="J259" s="6">
        <v>8</v>
      </c>
      <c r="K259" s="9"/>
    </row>
    <row r="260" spans="1:11" ht="15" customHeight="1">
      <c r="A260" s="6" t="s">
        <v>343</v>
      </c>
      <c r="B260" s="6" t="s">
        <v>343</v>
      </c>
      <c r="C260" s="6" t="s">
        <v>407</v>
      </c>
      <c r="D260" s="6" t="s">
        <v>343</v>
      </c>
      <c r="E260" s="6">
        <v>8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9"/>
    </row>
    <row r="261" spans="1:11" ht="15" customHeight="1">
      <c r="A261" s="6" t="s">
        <v>343</v>
      </c>
      <c r="B261" s="6" t="s">
        <v>343</v>
      </c>
      <c r="C261" s="6" t="s">
        <v>408</v>
      </c>
      <c r="D261" s="6" t="s">
        <v>343</v>
      </c>
      <c r="E261" s="6">
        <v>10</v>
      </c>
      <c r="F261" s="6">
        <v>10</v>
      </c>
      <c r="G261" s="6">
        <v>10</v>
      </c>
      <c r="H261" s="6">
        <v>10</v>
      </c>
      <c r="I261" s="6">
        <v>9</v>
      </c>
      <c r="J261" s="6">
        <v>11</v>
      </c>
      <c r="K261" s="9"/>
    </row>
    <row r="262" spans="1:11" ht="15" customHeight="1">
      <c r="A262" s="6" t="s">
        <v>343</v>
      </c>
      <c r="B262" s="6" t="s">
        <v>343</v>
      </c>
      <c r="C262" s="6" t="s">
        <v>409</v>
      </c>
      <c r="D262" s="6" t="s">
        <v>343</v>
      </c>
      <c r="E262" s="6">
        <v>0</v>
      </c>
      <c r="F262" s="6">
        <v>0</v>
      </c>
      <c r="G262" s="6">
        <v>0</v>
      </c>
      <c r="H262" s="6">
        <v>1</v>
      </c>
      <c r="I262" s="6">
        <v>1</v>
      </c>
      <c r="J262" s="6">
        <v>2</v>
      </c>
      <c r="K262" s="9"/>
    </row>
    <row r="263" spans="1:11" ht="15" customHeight="1">
      <c r="A263" s="6" t="s">
        <v>343</v>
      </c>
      <c r="B263" s="6" t="s">
        <v>343</v>
      </c>
      <c r="C263" s="6" t="s">
        <v>410</v>
      </c>
      <c r="D263" s="6" t="s">
        <v>343</v>
      </c>
      <c r="E263" s="6">
        <v>0</v>
      </c>
      <c r="F263" s="6">
        <v>2</v>
      </c>
      <c r="G263" s="6">
        <v>2</v>
      </c>
      <c r="H263" s="6">
        <v>3</v>
      </c>
      <c r="I263" s="6">
        <v>0</v>
      </c>
      <c r="J263" s="6">
        <v>0</v>
      </c>
      <c r="K263" s="9"/>
    </row>
    <row r="264" spans="1:11" ht="15" customHeight="1">
      <c r="A264" s="6" t="s">
        <v>343</v>
      </c>
      <c r="B264" s="6" t="s">
        <v>343</v>
      </c>
      <c r="C264" s="6" t="s">
        <v>411</v>
      </c>
      <c r="D264" s="6" t="s">
        <v>343</v>
      </c>
      <c r="E264" s="6">
        <v>0</v>
      </c>
      <c r="F264" s="6">
        <v>0</v>
      </c>
      <c r="G264" s="6">
        <v>0</v>
      </c>
      <c r="H264" s="6">
        <v>0</v>
      </c>
      <c r="I264" s="6">
        <v>1</v>
      </c>
      <c r="J264" s="6">
        <v>0</v>
      </c>
      <c r="K264" s="9"/>
    </row>
    <row r="265" spans="1:11" ht="15" customHeight="1">
      <c r="A265" s="6" t="s">
        <v>343</v>
      </c>
      <c r="B265" s="6" t="s">
        <v>343</v>
      </c>
      <c r="C265" s="6" t="s">
        <v>412</v>
      </c>
      <c r="D265" s="6" t="s">
        <v>343</v>
      </c>
      <c r="E265" s="6">
        <v>0</v>
      </c>
      <c r="F265" s="6">
        <v>0</v>
      </c>
      <c r="G265" s="6">
        <v>0</v>
      </c>
      <c r="H265" s="6">
        <v>0</v>
      </c>
      <c r="I265" s="6">
        <v>3</v>
      </c>
      <c r="J265" s="6">
        <v>0</v>
      </c>
      <c r="K265" s="9"/>
    </row>
    <row r="266" spans="1:11" ht="15" customHeight="1">
      <c r="A266" s="6" t="s">
        <v>343</v>
      </c>
      <c r="B266" s="6" t="s">
        <v>343</v>
      </c>
      <c r="C266" s="6" t="s">
        <v>413</v>
      </c>
      <c r="D266" s="6" t="s">
        <v>343</v>
      </c>
      <c r="E266" s="6">
        <v>2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9"/>
    </row>
    <row r="267" spans="1:11" ht="15" customHeight="1">
      <c r="A267" s="6" t="s">
        <v>343</v>
      </c>
      <c r="B267" s="6" t="s">
        <v>343</v>
      </c>
      <c r="C267" s="6" t="s">
        <v>414</v>
      </c>
      <c r="D267" s="6" t="s">
        <v>343</v>
      </c>
      <c r="E267" s="6">
        <v>0</v>
      </c>
      <c r="F267" s="6">
        <v>6</v>
      </c>
      <c r="G267" s="6">
        <v>6</v>
      </c>
      <c r="H267" s="6">
        <v>6</v>
      </c>
      <c r="I267" s="6">
        <v>7</v>
      </c>
      <c r="J267" s="6">
        <v>0</v>
      </c>
      <c r="K267" s="9"/>
    </row>
    <row r="268" spans="1:11" ht="15" customHeight="1">
      <c r="A268" s="6" t="s">
        <v>343</v>
      </c>
      <c r="B268" s="6" t="s">
        <v>343</v>
      </c>
      <c r="C268" s="6" t="s">
        <v>415</v>
      </c>
      <c r="D268" s="6" t="s">
        <v>343</v>
      </c>
      <c r="E268" s="6">
        <v>5</v>
      </c>
      <c r="F268" s="6">
        <v>4</v>
      </c>
      <c r="G268" s="6">
        <v>6</v>
      </c>
      <c r="H268" s="6">
        <v>6</v>
      </c>
      <c r="I268" s="6">
        <v>4</v>
      </c>
      <c r="J268" s="6">
        <v>6</v>
      </c>
      <c r="K268" s="9"/>
    </row>
    <row r="269" spans="1:11" ht="15" customHeight="1">
      <c r="A269" s="6" t="s">
        <v>343</v>
      </c>
      <c r="B269" s="6" t="s">
        <v>343</v>
      </c>
      <c r="C269" s="6" t="s">
        <v>416</v>
      </c>
      <c r="D269" s="6" t="s">
        <v>343</v>
      </c>
      <c r="E269" s="6">
        <v>0</v>
      </c>
      <c r="F269" s="6">
        <v>0</v>
      </c>
      <c r="G269" s="6">
        <v>0</v>
      </c>
      <c r="H269" s="6">
        <v>2</v>
      </c>
      <c r="I269" s="6">
        <v>3</v>
      </c>
      <c r="J269" s="6">
        <v>5</v>
      </c>
      <c r="K269" s="9"/>
    </row>
    <row r="270" spans="1:11" ht="15" customHeight="1">
      <c r="A270" s="6" t="s">
        <v>343</v>
      </c>
      <c r="B270" s="6" t="s">
        <v>343</v>
      </c>
      <c r="C270" s="6" t="s">
        <v>417</v>
      </c>
      <c r="D270" s="6" t="s">
        <v>343</v>
      </c>
      <c r="E270" s="6">
        <v>32</v>
      </c>
      <c r="F270" s="6">
        <v>3</v>
      </c>
      <c r="G270" s="6">
        <v>2</v>
      </c>
      <c r="H270" s="6">
        <v>2</v>
      </c>
      <c r="I270" s="6">
        <v>2</v>
      </c>
      <c r="J270" s="6">
        <v>2</v>
      </c>
      <c r="K270" s="9"/>
    </row>
    <row r="271" spans="1:11" ht="15" customHeight="1">
      <c r="A271" s="6" t="s">
        <v>343</v>
      </c>
      <c r="B271" s="6" t="s">
        <v>343</v>
      </c>
      <c r="C271" s="6" t="s">
        <v>34</v>
      </c>
      <c r="D271" s="6" t="s">
        <v>343</v>
      </c>
      <c r="E271" s="6">
        <v>6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9"/>
    </row>
    <row r="272" spans="1:11" ht="15" customHeight="1">
      <c r="A272" s="6" t="s">
        <v>343</v>
      </c>
      <c r="B272" s="6" t="s">
        <v>343</v>
      </c>
      <c r="C272" s="6" t="s">
        <v>418</v>
      </c>
      <c r="D272" s="6" t="s">
        <v>343</v>
      </c>
      <c r="E272" s="6">
        <v>10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9"/>
    </row>
    <row r="273" spans="1:11" ht="15" customHeight="1">
      <c r="A273" s="6" t="s">
        <v>343</v>
      </c>
      <c r="B273" s="6" t="s">
        <v>343</v>
      </c>
      <c r="C273" s="6" t="s">
        <v>419</v>
      </c>
      <c r="D273" s="6" t="s">
        <v>343</v>
      </c>
      <c r="E273" s="6">
        <v>0</v>
      </c>
      <c r="F273" s="6">
        <v>9</v>
      </c>
      <c r="G273" s="6">
        <v>9</v>
      </c>
      <c r="H273" s="6">
        <v>9</v>
      </c>
      <c r="I273" s="6">
        <v>9</v>
      </c>
      <c r="J273" s="6">
        <v>8</v>
      </c>
      <c r="K273" s="9"/>
    </row>
    <row r="274" spans="1:11" ht="15" customHeight="1">
      <c r="A274" s="6" t="s">
        <v>343</v>
      </c>
      <c r="B274" s="6" t="s">
        <v>343</v>
      </c>
      <c r="C274" s="6" t="s">
        <v>32</v>
      </c>
      <c r="D274" s="6" t="s">
        <v>343</v>
      </c>
      <c r="E274" s="6">
        <v>15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9"/>
    </row>
    <row r="275" spans="1:11" ht="15" customHeight="1">
      <c r="A275" s="6" t="s">
        <v>343</v>
      </c>
      <c r="B275" s="6" t="s">
        <v>343</v>
      </c>
      <c r="C275" s="6" t="s">
        <v>420</v>
      </c>
      <c r="D275" s="6" t="s">
        <v>343</v>
      </c>
      <c r="E275" s="6">
        <v>28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9"/>
    </row>
    <row r="276" spans="1:11" ht="15" customHeight="1">
      <c r="A276" s="6" t="s">
        <v>343</v>
      </c>
      <c r="B276" s="6" t="s">
        <v>343</v>
      </c>
      <c r="C276" s="6" t="s">
        <v>421</v>
      </c>
      <c r="D276" s="6" t="s">
        <v>343</v>
      </c>
      <c r="E276" s="6">
        <v>6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9"/>
    </row>
    <row r="277" spans="1:11" ht="15" customHeight="1">
      <c r="A277" s="6" t="s">
        <v>343</v>
      </c>
      <c r="B277" s="6" t="s">
        <v>343</v>
      </c>
      <c r="C277" s="6" t="s">
        <v>422</v>
      </c>
      <c r="D277" s="6" t="s">
        <v>343</v>
      </c>
      <c r="E277" s="6">
        <v>12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9"/>
    </row>
    <row r="278" spans="1:11" ht="15" customHeight="1">
      <c r="A278" s="6" t="s">
        <v>343</v>
      </c>
      <c r="B278" s="6" t="s">
        <v>343</v>
      </c>
      <c r="C278" s="6" t="s">
        <v>423</v>
      </c>
      <c r="D278" s="6" t="s">
        <v>343</v>
      </c>
      <c r="E278" s="6">
        <v>0</v>
      </c>
      <c r="F278" s="6">
        <v>4</v>
      </c>
      <c r="G278" s="6">
        <v>3</v>
      </c>
      <c r="H278" s="6">
        <v>3</v>
      </c>
      <c r="I278" s="6">
        <v>3</v>
      </c>
      <c r="J278" s="6">
        <v>3</v>
      </c>
      <c r="K278" s="9"/>
    </row>
    <row r="279" spans="1:11" ht="15" customHeight="1">
      <c r="A279" s="6" t="s">
        <v>343</v>
      </c>
      <c r="B279" s="6" t="s">
        <v>343</v>
      </c>
      <c r="C279" s="6" t="s">
        <v>424</v>
      </c>
      <c r="D279" s="6" t="s">
        <v>343</v>
      </c>
      <c r="E279" s="6">
        <v>44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9"/>
    </row>
    <row r="280" spans="1:11" ht="15" customHeight="1">
      <c r="A280" s="6" t="s">
        <v>343</v>
      </c>
      <c r="B280" s="6" t="s">
        <v>343</v>
      </c>
      <c r="C280" s="6" t="s">
        <v>425</v>
      </c>
      <c r="D280" s="6" t="s">
        <v>343</v>
      </c>
      <c r="E280" s="6">
        <v>35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9"/>
    </row>
    <row r="281" spans="1:11" ht="15" customHeight="1">
      <c r="A281" s="6" t="s">
        <v>343</v>
      </c>
      <c r="B281" s="6" t="s">
        <v>343</v>
      </c>
      <c r="C281" s="6" t="s">
        <v>426</v>
      </c>
      <c r="D281" s="6" t="s">
        <v>343</v>
      </c>
      <c r="E281" s="6">
        <v>11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9"/>
    </row>
    <row r="282" spans="1:11" ht="15" customHeight="1">
      <c r="A282" s="6" t="s">
        <v>343</v>
      </c>
      <c r="B282" s="6" t="s">
        <v>343</v>
      </c>
      <c r="C282" s="6" t="s">
        <v>427</v>
      </c>
      <c r="D282" s="6" t="s">
        <v>343</v>
      </c>
      <c r="E282" s="6">
        <v>3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9"/>
    </row>
    <row r="283" spans="1:11" ht="15" customHeight="1">
      <c r="A283" s="6" t="s">
        <v>343</v>
      </c>
      <c r="B283" s="6" t="s">
        <v>343</v>
      </c>
      <c r="C283" s="6" t="s">
        <v>428</v>
      </c>
      <c r="D283" s="6" t="s">
        <v>343</v>
      </c>
      <c r="E283" s="6">
        <v>3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9"/>
    </row>
    <row r="284" spans="1:11" ht="15" customHeight="1">
      <c r="A284" s="6" t="s">
        <v>343</v>
      </c>
      <c r="B284" s="6" t="s">
        <v>343</v>
      </c>
      <c r="C284" s="6" t="s">
        <v>429</v>
      </c>
      <c r="D284" s="6" t="s">
        <v>343</v>
      </c>
      <c r="E284" s="6">
        <v>8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9"/>
    </row>
    <row r="285" spans="1:11" ht="15" customHeight="1">
      <c r="A285" s="6" t="s">
        <v>343</v>
      </c>
      <c r="B285" s="6" t="s">
        <v>343</v>
      </c>
      <c r="C285" s="6" t="s">
        <v>430</v>
      </c>
      <c r="D285" s="6" t="s">
        <v>343</v>
      </c>
      <c r="E285" s="6">
        <v>4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9"/>
    </row>
    <row r="286" spans="1:11" ht="15" customHeight="1">
      <c r="A286" s="6" t="s">
        <v>343</v>
      </c>
      <c r="B286" s="6" t="s">
        <v>343</v>
      </c>
      <c r="C286" s="6" t="s">
        <v>431</v>
      </c>
      <c r="D286" s="6" t="s">
        <v>343</v>
      </c>
      <c r="E286" s="6">
        <v>25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9"/>
    </row>
    <row r="287" spans="1:11" ht="15" customHeight="1">
      <c r="A287" s="6" t="s">
        <v>343</v>
      </c>
      <c r="B287" s="6" t="s">
        <v>343</v>
      </c>
      <c r="C287" s="6" t="s">
        <v>432</v>
      </c>
      <c r="D287" s="6" t="s">
        <v>343</v>
      </c>
      <c r="E287" s="6">
        <v>7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9"/>
    </row>
    <row r="288" spans="1:11" ht="15" customHeight="1">
      <c r="A288" s="6" t="s">
        <v>343</v>
      </c>
      <c r="B288" s="6" t="s">
        <v>343</v>
      </c>
      <c r="C288" s="6" t="s">
        <v>433</v>
      </c>
      <c r="D288" s="6" t="s">
        <v>343</v>
      </c>
      <c r="E288" s="6">
        <v>30</v>
      </c>
      <c r="F288" s="6">
        <v>63</v>
      </c>
      <c r="G288" s="6">
        <v>67</v>
      </c>
      <c r="H288" s="6">
        <v>67</v>
      </c>
      <c r="I288" s="6">
        <v>67</v>
      </c>
      <c r="J288" s="6">
        <v>71</v>
      </c>
      <c r="K288" s="9"/>
    </row>
    <row r="289" spans="1:11" ht="15" customHeight="1">
      <c r="A289" s="6" t="s">
        <v>343</v>
      </c>
      <c r="B289" s="6" t="s">
        <v>343</v>
      </c>
      <c r="C289" s="6" t="s">
        <v>434</v>
      </c>
      <c r="D289" s="6" t="s">
        <v>343</v>
      </c>
      <c r="E289" s="6">
        <v>8</v>
      </c>
      <c r="F289" s="6">
        <v>2</v>
      </c>
      <c r="G289" s="6">
        <v>2</v>
      </c>
      <c r="H289" s="6">
        <v>2</v>
      </c>
      <c r="I289" s="6">
        <v>3</v>
      </c>
      <c r="J289" s="6">
        <v>2</v>
      </c>
      <c r="K289" s="9"/>
    </row>
    <row r="290" spans="1:11" ht="15" customHeight="1">
      <c r="A290" s="6" t="s">
        <v>343</v>
      </c>
      <c r="B290" s="6" t="s">
        <v>343</v>
      </c>
      <c r="C290" s="6" t="s">
        <v>435</v>
      </c>
      <c r="D290" s="6" t="s">
        <v>343</v>
      </c>
      <c r="E290" s="6">
        <v>20</v>
      </c>
      <c r="F290" s="6">
        <v>3</v>
      </c>
      <c r="G290" s="6">
        <v>3</v>
      </c>
      <c r="H290" s="6">
        <v>3</v>
      </c>
      <c r="I290" s="6">
        <v>3</v>
      </c>
      <c r="J290" s="6">
        <v>3</v>
      </c>
      <c r="K290" s="9"/>
    </row>
    <row r="291" spans="1:11" ht="15" customHeight="1">
      <c r="A291" s="6" t="s">
        <v>343</v>
      </c>
      <c r="B291" s="6" t="s">
        <v>343</v>
      </c>
      <c r="C291" s="6" t="s">
        <v>436</v>
      </c>
      <c r="D291" s="6" t="s">
        <v>343</v>
      </c>
      <c r="E291" s="6">
        <v>15</v>
      </c>
      <c r="F291" s="6">
        <v>5</v>
      </c>
      <c r="G291" s="6">
        <v>5</v>
      </c>
      <c r="H291" s="6">
        <v>5</v>
      </c>
      <c r="I291" s="6">
        <v>5</v>
      </c>
      <c r="J291" s="6">
        <v>5</v>
      </c>
      <c r="K291" s="9"/>
    </row>
    <row r="292" spans="1:11" ht="15" customHeight="1">
      <c r="A292" s="6" t="s">
        <v>343</v>
      </c>
      <c r="B292" s="6" t="s">
        <v>343</v>
      </c>
      <c r="C292" s="6" t="s">
        <v>437</v>
      </c>
      <c r="D292" s="6" t="s">
        <v>343</v>
      </c>
      <c r="E292" s="6">
        <v>5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9"/>
    </row>
    <row r="293" spans="1:11" ht="15" customHeight="1">
      <c r="A293" s="6" t="s">
        <v>343</v>
      </c>
      <c r="B293" s="6" t="s">
        <v>343</v>
      </c>
      <c r="C293" s="6" t="s">
        <v>438</v>
      </c>
      <c r="D293" s="6" t="s">
        <v>343</v>
      </c>
      <c r="E293" s="6">
        <v>11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9"/>
    </row>
    <row r="294" spans="1:11" ht="15" customHeight="1">
      <c r="A294" s="6" t="s">
        <v>343</v>
      </c>
      <c r="B294" s="6" t="s">
        <v>343</v>
      </c>
      <c r="C294" s="6" t="s">
        <v>439</v>
      </c>
      <c r="D294" s="6" t="s">
        <v>343</v>
      </c>
      <c r="E294" s="6">
        <v>7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9"/>
    </row>
    <row r="295" spans="1:11" ht="15" customHeight="1">
      <c r="A295" s="6" t="s">
        <v>343</v>
      </c>
      <c r="B295" s="6" t="s">
        <v>343</v>
      </c>
      <c r="C295" s="6" t="s">
        <v>440</v>
      </c>
      <c r="D295" s="6" t="s">
        <v>343</v>
      </c>
      <c r="E295" s="6">
        <v>22</v>
      </c>
      <c r="F295" s="6">
        <v>20</v>
      </c>
      <c r="G295" s="6">
        <v>25</v>
      </c>
      <c r="H295" s="6">
        <v>25</v>
      </c>
      <c r="I295" s="6">
        <v>25</v>
      </c>
      <c r="J295" s="6">
        <v>29</v>
      </c>
      <c r="K295" s="9"/>
    </row>
    <row r="296" spans="1:11" ht="15" customHeight="1">
      <c r="A296" s="6" t="s">
        <v>343</v>
      </c>
      <c r="B296" s="6" t="s">
        <v>343</v>
      </c>
      <c r="C296" s="6" t="s">
        <v>441</v>
      </c>
      <c r="D296" s="6" t="s">
        <v>343</v>
      </c>
      <c r="E296" s="6">
        <v>49</v>
      </c>
      <c r="F296" s="6">
        <v>37</v>
      </c>
      <c r="G296" s="6">
        <v>39</v>
      </c>
      <c r="H296" s="6">
        <v>39</v>
      </c>
      <c r="I296" s="6">
        <v>39</v>
      </c>
      <c r="J296" s="6">
        <v>41</v>
      </c>
      <c r="K296" s="9"/>
    </row>
    <row r="297" spans="1:11" ht="15" customHeight="1">
      <c r="A297" s="6" t="s">
        <v>343</v>
      </c>
      <c r="B297" s="6" t="s">
        <v>343</v>
      </c>
      <c r="C297" s="6" t="s">
        <v>442</v>
      </c>
      <c r="D297" s="6" t="s">
        <v>343</v>
      </c>
      <c r="E297" s="6">
        <v>14</v>
      </c>
      <c r="F297" s="6">
        <v>11</v>
      </c>
      <c r="G297" s="6">
        <v>13</v>
      </c>
      <c r="H297" s="6">
        <v>13</v>
      </c>
      <c r="I297" s="6">
        <v>13</v>
      </c>
      <c r="J297" s="6">
        <v>16</v>
      </c>
      <c r="K297" s="9"/>
    </row>
    <row r="298" spans="1:11" ht="15" customHeight="1">
      <c r="A298" s="6" t="s">
        <v>343</v>
      </c>
      <c r="B298" s="6" t="s">
        <v>343</v>
      </c>
      <c r="C298" s="6" t="s">
        <v>443</v>
      </c>
      <c r="D298" s="6" t="s">
        <v>343</v>
      </c>
      <c r="E298" s="6">
        <v>10</v>
      </c>
      <c r="F298" s="6">
        <v>31</v>
      </c>
      <c r="G298" s="6">
        <v>38</v>
      </c>
      <c r="H298" s="6">
        <v>38</v>
      </c>
      <c r="I298" s="6">
        <v>38</v>
      </c>
      <c r="J298" s="6">
        <v>45</v>
      </c>
      <c r="K298" s="9"/>
    </row>
    <row r="299" spans="1:11" ht="15" customHeight="1">
      <c r="A299" s="6" t="s">
        <v>343</v>
      </c>
      <c r="B299" s="6" t="s">
        <v>343</v>
      </c>
      <c r="C299" s="6" t="s">
        <v>444</v>
      </c>
      <c r="D299" s="6" t="s">
        <v>343</v>
      </c>
      <c r="E299" s="6">
        <v>11</v>
      </c>
      <c r="F299" s="6">
        <v>10</v>
      </c>
      <c r="G299" s="6">
        <v>10</v>
      </c>
      <c r="H299" s="6">
        <v>10</v>
      </c>
      <c r="I299" s="6">
        <v>10</v>
      </c>
      <c r="J299" s="6">
        <v>9</v>
      </c>
      <c r="K299" s="9"/>
    </row>
    <row r="300" spans="1:11" ht="15" customHeight="1">
      <c r="A300" s="6" t="s">
        <v>343</v>
      </c>
      <c r="B300" s="6" t="s">
        <v>343</v>
      </c>
      <c r="C300" s="6" t="s">
        <v>445</v>
      </c>
      <c r="D300" s="6" t="s">
        <v>343</v>
      </c>
      <c r="E300" s="6">
        <v>0</v>
      </c>
      <c r="F300" s="6">
        <v>7</v>
      </c>
      <c r="G300" s="6">
        <v>7</v>
      </c>
      <c r="H300" s="6">
        <v>7</v>
      </c>
      <c r="I300" s="6">
        <v>6</v>
      </c>
      <c r="J300" s="6">
        <v>6</v>
      </c>
      <c r="K300" s="9"/>
    </row>
    <row r="301" spans="1:11" ht="15" customHeight="1">
      <c r="A301" s="6" t="s">
        <v>343</v>
      </c>
      <c r="B301" s="6" t="s">
        <v>343</v>
      </c>
      <c r="C301" s="6" t="s">
        <v>446</v>
      </c>
      <c r="D301" s="6" t="s">
        <v>343</v>
      </c>
      <c r="E301" s="6">
        <v>44</v>
      </c>
      <c r="F301" s="6">
        <v>6</v>
      </c>
      <c r="G301" s="6">
        <v>6</v>
      </c>
      <c r="H301" s="6">
        <v>6</v>
      </c>
      <c r="I301" s="6">
        <v>6</v>
      </c>
      <c r="J301" s="6">
        <v>5</v>
      </c>
      <c r="K301" s="9"/>
    </row>
    <row r="302" spans="1:11" ht="15" customHeight="1">
      <c r="A302" s="6" t="s">
        <v>343</v>
      </c>
      <c r="B302" s="6" t="s">
        <v>343</v>
      </c>
      <c r="C302" s="6" t="s">
        <v>439</v>
      </c>
      <c r="D302" s="6" t="s">
        <v>343</v>
      </c>
      <c r="E302" s="6">
        <v>7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9"/>
    </row>
    <row r="303" spans="1:11" ht="15" customHeight="1">
      <c r="A303" s="6" t="s">
        <v>343</v>
      </c>
      <c r="B303" s="6" t="s">
        <v>343</v>
      </c>
      <c r="C303" s="6" t="s">
        <v>447</v>
      </c>
      <c r="D303" s="6" t="s">
        <v>343</v>
      </c>
      <c r="E303" s="6">
        <v>0</v>
      </c>
      <c r="F303" s="6">
        <v>2</v>
      </c>
      <c r="G303" s="6">
        <v>2</v>
      </c>
      <c r="H303" s="6">
        <v>2</v>
      </c>
      <c r="I303" s="6">
        <v>2</v>
      </c>
      <c r="J303" s="6">
        <v>2</v>
      </c>
      <c r="K303" s="9"/>
    </row>
    <row r="304" spans="1:11" ht="15" customHeight="1">
      <c r="A304" s="6" t="s">
        <v>343</v>
      </c>
      <c r="B304" s="6" t="s">
        <v>343</v>
      </c>
      <c r="C304" s="6" t="s">
        <v>448</v>
      </c>
      <c r="D304" s="6" t="s">
        <v>343</v>
      </c>
      <c r="E304" s="6">
        <v>0</v>
      </c>
      <c r="F304" s="6">
        <v>5</v>
      </c>
      <c r="G304" s="6">
        <v>4</v>
      </c>
      <c r="H304" s="6">
        <v>4</v>
      </c>
      <c r="I304" s="6">
        <v>4</v>
      </c>
      <c r="J304" s="6">
        <v>4</v>
      </c>
      <c r="K304" s="9"/>
    </row>
    <row r="305" spans="1:11" ht="15" customHeight="1">
      <c r="A305" s="6" t="s">
        <v>343</v>
      </c>
      <c r="B305" s="6" t="s">
        <v>343</v>
      </c>
      <c r="C305" s="6" t="s">
        <v>449</v>
      </c>
      <c r="D305" s="6" t="s">
        <v>343</v>
      </c>
      <c r="E305" s="6">
        <v>0</v>
      </c>
      <c r="F305" s="6">
        <v>4</v>
      </c>
      <c r="G305" s="6">
        <v>3</v>
      </c>
      <c r="H305" s="6">
        <v>3</v>
      </c>
      <c r="I305" s="6">
        <v>3</v>
      </c>
      <c r="J305" s="6">
        <v>3</v>
      </c>
      <c r="K305" s="9"/>
    </row>
    <row r="306" spans="1:11" ht="15" customHeight="1">
      <c r="A306" s="6" t="s">
        <v>343</v>
      </c>
      <c r="B306" s="6" t="s">
        <v>343</v>
      </c>
      <c r="C306" s="6" t="s">
        <v>450</v>
      </c>
      <c r="D306" s="6" t="s">
        <v>343</v>
      </c>
      <c r="E306" s="6">
        <v>3</v>
      </c>
      <c r="F306" s="6">
        <v>7</v>
      </c>
      <c r="G306" s="6">
        <v>6</v>
      </c>
      <c r="H306" s="6">
        <v>6</v>
      </c>
      <c r="I306" s="6">
        <v>6</v>
      </c>
      <c r="J306" s="6">
        <v>6</v>
      </c>
      <c r="K306" s="9"/>
    </row>
    <row r="307" spans="1:11" ht="15" customHeight="1">
      <c r="A307" s="6" t="s">
        <v>343</v>
      </c>
      <c r="B307" s="6" t="s">
        <v>343</v>
      </c>
      <c r="C307" s="6" t="s">
        <v>451</v>
      </c>
      <c r="D307" s="6" t="s">
        <v>343</v>
      </c>
      <c r="E307" s="6">
        <v>5</v>
      </c>
      <c r="F307" s="6">
        <v>6</v>
      </c>
      <c r="G307" s="6">
        <v>6</v>
      </c>
      <c r="H307" s="6">
        <v>6</v>
      </c>
      <c r="I307" s="6">
        <v>6</v>
      </c>
      <c r="J307" s="6">
        <v>5</v>
      </c>
      <c r="K307" s="9"/>
    </row>
    <row r="308" spans="1:11" ht="15" customHeight="1">
      <c r="A308" s="6" t="s">
        <v>343</v>
      </c>
      <c r="B308" s="6" t="s">
        <v>343</v>
      </c>
      <c r="C308" s="6" t="s">
        <v>452</v>
      </c>
      <c r="D308" s="6" t="s">
        <v>343</v>
      </c>
      <c r="E308" s="6">
        <v>38</v>
      </c>
      <c r="F308" s="6">
        <v>28</v>
      </c>
      <c r="G308" s="6">
        <v>30</v>
      </c>
      <c r="H308" s="6">
        <v>30</v>
      </c>
      <c r="I308" s="6">
        <v>30</v>
      </c>
      <c r="J308" s="6">
        <v>31</v>
      </c>
      <c r="K308" s="9"/>
    </row>
    <row r="309" spans="1:11" ht="15" customHeight="1">
      <c r="A309" s="6" t="s">
        <v>343</v>
      </c>
      <c r="B309" s="6" t="s">
        <v>343</v>
      </c>
      <c r="C309" s="6" t="s">
        <v>453</v>
      </c>
      <c r="D309" s="6" t="s">
        <v>343</v>
      </c>
      <c r="E309" s="6">
        <v>20</v>
      </c>
      <c r="F309" s="6">
        <v>18</v>
      </c>
      <c r="G309" s="6">
        <v>22</v>
      </c>
      <c r="H309" s="6">
        <v>22</v>
      </c>
      <c r="I309" s="6">
        <v>22</v>
      </c>
      <c r="J309" s="6">
        <v>26</v>
      </c>
      <c r="K309" s="9"/>
    </row>
    <row r="310" spans="1:11" ht="15" customHeight="1">
      <c r="A310" s="6" t="s">
        <v>343</v>
      </c>
      <c r="B310" s="6" t="s">
        <v>343</v>
      </c>
      <c r="C310" s="6" t="s">
        <v>454</v>
      </c>
      <c r="D310" s="6" t="s">
        <v>343</v>
      </c>
      <c r="E310" s="6">
        <v>10</v>
      </c>
      <c r="F310" s="6">
        <v>9</v>
      </c>
      <c r="G310" s="6">
        <v>9</v>
      </c>
      <c r="H310" s="6">
        <v>9</v>
      </c>
      <c r="I310" s="6">
        <v>9</v>
      </c>
      <c r="J310" s="6">
        <v>8</v>
      </c>
      <c r="K310" s="9"/>
    </row>
    <row r="311" spans="1:11" ht="15" customHeight="1">
      <c r="A311" s="6" t="s">
        <v>343</v>
      </c>
      <c r="B311" s="6" t="s">
        <v>343</v>
      </c>
      <c r="C311" s="6" t="s">
        <v>455</v>
      </c>
      <c r="D311" s="6" t="s">
        <v>343</v>
      </c>
      <c r="E311" s="6">
        <v>7</v>
      </c>
      <c r="F311" s="6">
        <v>9</v>
      </c>
      <c r="G311" s="6">
        <v>9</v>
      </c>
      <c r="H311" s="6">
        <v>9</v>
      </c>
      <c r="I311" s="6">
        <v>9</v>
      </c>
      <c r="J311" s="6">
        <v>8</v>
      </c>
      <c r="K311" s="9"/>
    </row>
    <row r="312" spans="1:11" ht="15" customHeight="1">
      <c r="A312" s="6" t="s">
        <v>343</v>
      </c>
      <c r="B312" s="6" t="s">
        <v>343</v>
      </c>
      <c r="C312" s="6" t="s">
        <v>456</v>
      </c>
      <c r="D312" s="6" t="s">
        <v>343</v>
      </c>
      <c r="E312" s="6">
        <v>5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9"/>
    </row>
    <row r="313" spans="1:11" ht="15" customHeight="1">
      <c r="A313" s="6" t="s">
        <v>343</v>
      </c>
      <c r="B313" s="6" t="s">
        <v>343</v>
      </c>
      <c r="C313" s="6" t="s">
        <v>457</v>
      </c>
      <c r="D313" s="6" t="s">
        <v>343</v>
      </c>
      <c r="E313" s="6">
        <v>3</v>
      </c>
      <c r="F313" s="6">
        <v>20</v>
      </c>
      <c r="G313" s="6">
        <v>22</v>
      </c>
      <c r="H313" s="6">
        <v>22</v>
      </c>
      <c r="I313" s="6">
        <v>22</v>
      </c>
      <c r="J313" s="6">
        <v>23</v>
      </c>
      <c r="K313" s="9"/>
    </row>
    <row r="314" spans="1:11" ht="15" customHeight="1">
      <c r="A314" s="6" t="s">
        <v>343</v>
      </c>
      <c r="B314" s="6" t="s">
        <v>343</v>
      </c>
      <c r="C314" s="6" t="s">
        <v>458</v>
      </c>
      <c r="D314" s="6" t="s">
        <v>343</v>
      </c>
      <c r="E314" s="6">
        <v>20</v>
      </c>
      <c r="F314" s="6">
        <v>6</v>
      </c>
      <c r="G314" s="6">
        <v>6</v>
      </c>
      <c r="H314" s="6">
        <v>6</v>
      </c>
      <c r="I314" s="6">
        <v>6</v>
      </c>
      <c r="J314" s="6">
        <v>6</v>
      </c>
      <c r="K314" s="9"/>
    </row>
    <row r="315" spans="1:11" ht="15" customHeight="1">
      <c r="A315" s="6" t="s">
        <v>343</v>
      </c>
      <c r="B315" s="6" t="s">
        <v>343</v>
      </c>
      <c r="C315" s="6" t="s">
        <v>459</v>
      </c>
      <c r="D315" s="6" t="s">
        <v>343</v>
      </c>
      <c r="E315" s="6">
        <v>0</v>
      </c>
      <c r="F315" s="6">
        <v>5</v>
      </c>
      <c r="G315" s="6">
        <v>4</v>
      </c>
      <c r="H315" s="6">
        <v>4</v>
      </c>
      <c r="I315" s="6">
        <v>4</v>
      </c>
      <c r="J315" s="6">
        <v>4</v>
      </c>
      <c r="K315" s="9"/>
    </row>
    <row r="316" spans="1:11" ht="15" customHeight="1">
      <c r="A316" s="6" t="s">
        <v>343</v>
      </c>
      <c r="B316" s="6" t="s">
        <v>343</v>
      </c>
      <c r="C316" s="6" t="s">
        <v>460</v>
      </c>
      <c r="D316" s="6" t="s">
        <v>343</v>
      </c>
      <c r="E316" s="6">
        <v>6</v>
      </c>
      <c r="F316" s="6">
        <v>31</v>
      </c>
      <c r="G316" s="6">
        <v>38</v>
      </c>
      <c r="H316" s="6">
        <v>38</v>
      </c>
      <c r="I316" s="6">
        <v>38</v>
      </c>
      <c r="J316" s="6">
        <v>45</v>
      </c>
      <c r="K316" s="9"/>
    </row>
    <row r="317" spans="1:11" ht="15" customHeight="1">
      <c r="A317" s="6" t="s">
        <v>343</v>
      </c>
      <c r="B317" s="6" t="s">
        <v>343</v>
      </c>
      <c r="C317" s="6" t="s">
        <v>461</v>
      </c>
      <c r="D317" s="6" t="s">
        <v>343</v>
      </c>
      <c r="E317" s="6">
        <v>18</v>
      </c>
      <c r="F317" s="6">
        <v>7</v>
      </c>
      <c r="G317" s="6">
        <v>6</v>
      </c>
      <c r="H317" s="6">
        <v>6</v>
      </c>
      <c r="I317" s="6">
        <v>6</v>
      </c>
      <c r="J317" s="6">
        <v>6</v>
      </c>
      <c r="K317" s="9"/>
    </row>
    <row r="318" spans="1:11" ht="15" customHeight="1">
      <c r="A318" s="6" t="s">
        <v>343</v>
      </c>
      <c r="B318" s="6" t="s">
        <v>343</v>
      </c>
      <c r="C318" s="6" t="s">
        <v>462</v>
      </c>
      <c r="D318" s="6" t="s">
        <v>343</v>
      </c>
      <c r="E318" s="6">
        <v>6</v>
      </c>
      <c r="F318" s="6">
        <v>4</v>
      </c>
      <c r="G318" s="6">
        <v>3</v>
      </c>
      <c r="H318" s="6">
        <v>3</v>
      </c>
      <c r="I318" s="6">
        <v>3</v>
      </c>
      <c r="J318" s="6">
        <v>3</v>
      </c>
      <c r="K318" s="9"/>
    </row>
    <row r="319" spans="1:11" ht="15" customHeight="1">
      <c r="A319" s="6" t="s">
        <v>343</v>
      </c>
      <c r="B319" s="6" t="s">
        <v>343</v>
      </c>
      <c r="C319" s="6" t="s">
        <v>463</v>
      </c>
      <c r="D319" s="6" t="s">
        <v>343</v>
      </c>
      <c r="E319" s="6">
        <v>15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9"/>
    </row>
    <row r="320" spans="1:11" ht="15" customHeight="1">
      <c r="A320" s="6" t="s">
        <v>343</v>
      </c>
      <c r="B320" s="6" t="s">
        <v>343</v>
      </c>
      <c r="C320" s="6" t="s">
        <v>464</v>
      </c>
      <c r="D320" s="6" t="s">
        <v>343</v>
      </c>
      <c r="E320" s="6">
        <v>5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9"/>
    </row>
    <row r="321" spans="1:11" ht="15" customHeight="1">
      <c r="A321" s="6" t="s">
        <v>343</v>
      </c>
      <c r="B321" s="6" t="s">
        <v>343</v>
      </c>
      <c r="C321" s="6" t="s">
        <v>465</v>
      </c>
      <c r="D321" s="6" t="s">
        <v>343</v>
      </c>
      <c r="E321" s="6">
        <v>3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9"/>
    </row>
    <row r="322" spans="1:11" ht="15" customHeight="1">
      <c r="A322" s="6" t="s">
        <v>343</v>
      </c>
      <c r="B322" s="6" t="s">
        <v>343</v>
      </c>
      <c r="C322" s="6" t="s">
        <v>466</v>
      </c>
      <c r="D322" s="6" t="s">
        <v>343</v>
      </c>
      <c r="E322" s="6">
        <v>3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9"/>
    </row>
    <row r="323" spans="1:11" ht="15" customHeight="1">
      <c r="A323" s="6" t="s">
        <v>343</v>
      </c>
      <c r="B323" s="6" t="s">
        <v>343</v>
      </c>
      <c r="C323" s="6" t="s">
        <v>467</v>
      </c>
      <c r="D323" s="6" t="s">
        <v>343</v>
      </c>
      <c r="E323" s="6">
        <v>2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9"/>
    </row>
    <row r="324" spans="1:11" ht="15" customHeight="1">
      <c r="A324" s="6" t="s">
        <v>343</v>
      </c>
      <c r="B324" s="6" t="s">
        <v>343</v>
      </c>
      <c r="C324" s="6" t="s">
        <v>468</v>
      </c>
      <c r="D324" s="6" t="s">
        <v>343</v>
      </c>
      <c r="E324" s="6">
        <v>10</v>
      </c>
      <c r="F324" s="6">
        <v>3</v>
      </c>
      <c r="G324" s="6">
        <v>3</v>
      </c>
      <c r="H324" s="6">
        <v>3</v>
      </c>
      <c r="I324" s="6">
        <v>3</v>
      </c>
      <c r="J324" s="6">
        <v>3</v>
      </c>
      <c r="K324" s="9"/>
    </row>
    <row r="325" spans="1:11" ht="15" customHeight="1">
      <c r="A325" s="6" t="s">
        <v>343</v>
      </c>
      <c r="B325" s="6" t="s">
        <v>343</v>
      </c>
      <c r="C325" s="6" t="s">
        <v>469</v>
      </c>
      <c r="D325" s="6" t="s">
        <v>343</v>
      </c>
      <c r="E325" s="6">
        <v>1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9"/>
    </row>
    <row r="326" spans="1:11" ht="15" customHeight="1">
      <c r="A326" s="6" t="s">
        <v>343</v>
      </c>
      <c r="B326" s="6" t="s">
        <v>343</v>
      </c>
      <c r="C326" s="6" t="s">
        <v>470</v>
      </c>
      <c r="D326" s="6" t="s">
        <v>343</v>
      </c>
      <c r="E326" s="6">
        <v>5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9"/>
    </row>
    <row r="327" spans="1:11" ht="15" customHeight="1">
      <c r="A327" s="6" t="s">
        <v>343</v>
      </c>
      <c r="B327" s="6" t="s">
        <v>343</v>
      </c>
      <c r="C327" s="6" t="s">
        <v>471</v>
      </c>
      <c r="D327" s="6" t="s">
        <v>343</v>
      </c>
      <c r="E327" s="6">
        <v>0</v>
      </c>
      <c r="F327" s="6">
        <v>1</v>
      </c>
      <c r="G327" s="6">
        <v>1</v>
      </c>
      <c r="H327" s="6">
        <v>1</v>
      </c>
      <c r="I327" s="6">
        <v>1</v>
      </c>
      <c r="J327" s="6">
        <v>1</v>
      </c>
      <c r="K327" s="9"/>
    </row>
    <row r="328" spans="1:11" ht="15" customHeight="1">
      <c r="A328" s="6" t="s">
        <v>343</v>
      </c>
      <c r="B328" s="6" t="s">
        <v>343</v>
      </c>
      <c r="C328" s="6" t="s">
        <v>472</v>
      </c>
      <c r="D328" s="6" t="s">
        <v>343</v>
      </c>
      <c r="E328" s="6">
        <v>5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9"/>
    </row>
    <row r="329" spans="1:11" ht="15" customHeight="1">
      <c r="A329" s="6" t="s">
        <v>343</v>
      </c>
      <c r="B329" s="6" t="s">
        <v>343</v>
      </c>
      <c r="C329" s="6" t="s">
        <v>473</v>
      </c>
      <c r="D329" s="6" t="s">
        <v>343</v>
      </c>
      <c r="E329" s="6">
        <v>0</v>
      </c>
      <c r="F329" s="6">
        <v>4</v>
      </c>
      <c r="G329" s="6">
        <v>3</v>
      </c>
      <c r="H329" s="6">
        <v>3</v>
      </c>
      <c r="I329" s="6">
        <v>3</v>
      </c>
      <c r="J329" s="6">
        <v>3</v>
      </c>
      <c r="K329" s="9"/>
    </row>
    <row r="330" spans="1:11" ht="15" customHeight="1">
      <c r="A330" s="6" t="s">
        <v>343</v>
      </c>
      <c r="B330" s="6" t="s">
        <v>343</v>
      </c>
      <c r="C330" s="6" t="s">
        <v>26</v>
      </c>
      <c r="D330" s="6" t="s">
        <v>343</v>
      </c>
      <c r="E330" s="6">
        <v>5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9"/>
    </row>
    <row r="331" spans="1:11" ht="15" customHeight="1">
      <c r="A331" s="6" t="s">
        <v>343</v>
      </c>
      <c r="B331" s="6" t="s">
        <v>343</v>
      </c>
      <c r="C331" s="6" t="s">
        <v>474</v>
      </c>
      <c r="D331" s="6" t="s">
        <v>343</v>
      </c>
      <c r="E331" s="6">
        <v>3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9"/>
    </row>
    <row r="332" spans="1:11" ht="15" customHeight="1">
      <c r="A332" s="6" t="s">
        <v>343</v>
      </c>
      <c r="B332" s="6" t="s">
        <v>343</v>
      </c>
      <c r="C332" s="6" t="s">
        <v>475</v>
      </c>
      <c r="D332" s="6" t="s">
        <v>343</v>
      </c>
      <c r="E332" s="6">
        <v>2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9"/>
    </row>
    <row r="333" spans="1:11" ht="15" customHeight="1">
      <c r="A333" s="6" t="s">
        <v>343</v>
      </c>
      <c r="B333" s="6" t="s">
        <v>343</v>
      </c>
      <c r="C333" s="6" t="s">
        <v>476</v>
      </c>
      <c r="D333" s="6" t="s">
        <v>343</v>
      </c>
      <c r="E333" s="6">
        <v>45</v>
      </c>
      <c r="F333" s="6">
        <v>6</v>
      </c>
      <c r="G333" s="6">
        <v>5</v>
      </c>
      <c r="H333" s="6">
        <v>5</v>
      </c>
      <c r="I333" s="6">
        <v>5</v>
      </c>
      <c r="J333" s="6">
        <v>5</v>
      </c>
      <c r="K333" s="9"/>
    </row>
    <row r="334" spans="1:11" ht="15" customHeight="1">
      <c r="A334" s="6" t="s">
        <v>343</v>
      </c>
      <c r="B334" s="6" t="s">
        <v>343</v>
      </c>
      <c r="C334" s="6" t="s">
        <v>477</v>
      </c>
      <c r="D334" s="6" t="s">
        <v>343</v>
      </c>
      <c r="E334" s="6">
        <v>5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9"/>
    </row>
    <row r="335" spans="1:11" ht="15" customHeight="1">
      <c r="A335" s="6" t="s">
        <v>343</v>
      </c>
      <c r="B335" s="6" t="s">
        <v>343</v>
      </c>
      <c r="C335" s="6" t="s">
        <v>478</v>
      </c>
      <c r="D335" s="6" t="s">
        <v>343</v>
      </c>
      <c r="E335" s="6">
        <v>17</v>
      </c>
      <c r="F335" s="6">
        <v>12</v>
      </c>
      <c r="G335" s="6">
        <v>12</v>
      </c>
      <c r="H335" s="6">
        <v>12</v>
      </c>
      <c r="I335" s="6">
        <v>12</v>
      </c>
      <c r="J335" s="6">
        <v>13</v>
      </c>
      <c r="K335" s="9"/>
    </row>
    <row r="336" spans="1:11" ht="15" customHeight="1">
      <c r="A336" s="6" t="s">
        <v>343</v>
      </c>
      <c r="B336" s="6" t="s">
        <v>343</v>
      </c>
      <c r="C336" s="6" t="s">
        <v>479</v>
      </c>
      <c r="D336" s="6" t="s">
        <v>343</v>
      </c>
      <c r="E336" s="6">
        <v>5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9"/>
    </row>
    <row r="337" spans="1:11" ht="15" customHeight="1">
      <c r="A337" s="6" t="s">
        <v>343</v>
      </c>
      <c r="B337" s="6" t="s">
        <v>343</v>
      </c>
      <c r="C337" s="6" t="s">
        <v>480</v>
      </c>
      <c r="D337" s="6" t="s">
        <v>343</v>
      </c>
      <c r="E337" s="6">
        <v>47</v>
      </c>
      <c r="F337" s="6">
        <v>24</v>
      </c>
      <c r="G337" s="6">
        <v>30</v>
      </c>
      <c r="H337" s="6">
        <v>30</v>
      </c>
      <c r="I337" s="6">
        <v>30</v>
      </c>
      <c r="J337" s="6">
        <v>35</v>
      </c>
      <c r="K337" s="9"/>
    </row>
    <row r="338" spans="1:11" ht="15" customHeight="1">
      <c r="A338" s="6" t="s">
        <v>343</v>
      </c>
      <c r="B338" s="6" t="s">
        <v>343</v>
      </c>
      <c r="C338" s="6" t="s">
        <v>481</v>
      </c>
      <c r="D338" s="6" t="s">
        <v>343</v>
      </c>
      <c r="E338" s="6">
        <v>7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9"/>
    </row>
    <row r="339" spans="1:11" ht="15" customHeight="1">
      <c r="A339" s="6" t="s">
        <v>343</v>
      </c>
      <c r="B339" s="6" t="s">
        <v>343</v>
      </c>
      <c r="C339" s="6" t="s">
        <v>482</v>
      </c>
      <c r="D339" s="6" t="s">
        <v>343</v>
      </c>
      <c r="E339" s="6">
        <v>3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9"/>
    </row>
    <row r="340" spans="1:11" ht="15" customHeight="1">
      <c r="A340" s="6" t="s">
        <v>343</v>
      </c>
      <c r="B340" s="6" t="s">
        <v>343</v>
      </c>
      <c r="C340" s="6" t="s">
        <v>483</v>
      </c>
      <c r="D340" s="6" t="s">
        <v>343</v>
      </c>
      <c r="E340" s="6">
        <v>3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9"/>
    </row>
    <row r="341" spans="1:11" ht="15" customHeight="1">
      <c r="A341" s="6" t="s">
        <v>343</v>
      </c>
      <c r="B341" s="6" t="s">
        <v>343</v>
      </c>
      <c r="C341" s="6" t="s">
        <v>484</v>
      </c>
      <c r="D341" s="6" t="s">
        <v>343</v>
      </c>
      <c r="E341" s="6">
        <v>9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9"/>
    </row>
    <row r="342" spans="1:11" ht="15" customHeight="1">
      <c r="A342" s="6" t="s">
        <v>343</v>
      </c>
      <c r="B342" s="6" t="s">
        <v>343</v>
      </c>
      <c r="C342" s="6" t="s">
        <v>485</v>
      </c>
      <c r="D342" s="6" t="s">
        <v>343</v>
      </c>
      <c r="E342" s="6">
        <v>2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9"/>
    </row>
    <row r="343" spans="1:11" ht="15" customHeight="1">
      <c r="A343" s="6" t="s">
        <v>343</v>
      </c>
      <c r="B343" s="6" t="s">
        <v>343</v>
      </c>
      <c r="C343" s="6" t="s">
        <v>486</v>
      </c>
      <c r="D343" s="6" t="s">
        <v>343</v>
      </c>
      <c r="E343" s="6">
        <v>2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9"/>
    </row>
    <row r="344" spans="1:11" ht="15" customHeight="1">
      <c r="A344" s="6" t="s">
        <v>343</v>
      </c>
      <c r="B344" s="6" t="s">
        <v>343</v>
      </c>
      <c r="C344" s="6" t="s">
        <v>487</v>
      </c>
      <c r="D344" s="6" t="s">
        <v>343</v>
      </c>
      <c r="E344" s="6">
        <v>5</v>
      </c>
      <c r="F344" s="6">
        <v>5</v>
      </c>
      <c r="G344" s="6">
        <v>5</v>
      </c>
      <c r="H344" s="6">
        <v>5</v>
      </c>
      <c r="I344" s="6">
        <v>5</v>
      </c>
      <c r="J344" s="6">
        <v>4</v>
      </c>
      <c r="K344" s="9"/>
    </row>
    <row r="345" spans="1:11" ht="15" customHeight="1">
      <c r="A345" s="6" t="s">
        <v>343</v>
      </c>
      <c r="B345" s="6" t="s">
        <v>343</v>
      </c>
      <c r="C345" s="6" t="s">
        <v>488</v>
      </c>
      <c r="D345" s="6" t="s">
        <v>343</v>
      </c>
      <c r="E345" s="6">
        <v>3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9"/>
    </row>
    <row r="346" spans="1:11" ht="15" customHeight="1">
      <c r="A346" s="6" t="s">
        <v>343</v>
      </c>
      <c r="B346" s="6" t="s">
        <v>343</v>
      </c>
      <c r="C346" s="6" t="s">
        <v>489</v>
      </c>
      <c r="D346" s="6" t="s">
        <v>343</v>
      </c>
      <c r="E346" s="6">
        <v>12</v>
      </c>
      <c r="F346" s="6">
        <v>9</v>
      </c>
      <c r="G346" s="6">
        <v>1</v>
      </c>
      <c r="H346" s="6">
        <v>5</v>
      </c>
      <c r="I346" s="6">
        <v>5</v>
      </c>
      <c r="J346" s="6">
        <v>6</v>
      </c>
      <c r="K346" s="9"/>
    </row>
    <row r="347" spans="1:11" ht="15" customHeight="1">
      <c r="A347" s="6" t="s">
        <v>343</v>
      </c>
      <c r="B347" s="6" t="s">
        <v>343</v>
      </c>
      <c r="C347" s="6" t="s">
        <v>490</v>
      </c>
      <c r="D347" s="6" t="s">
        <v>343</v>
      </c>
      <c r="E347" s="6">
        <v>276</v>
      </c>
      <c r="F347" s="6">
        <v>31</v>
      </c>
      <c r="G347" s="6">
        <v>80</v>
      </c>
      <c r="H347" s="6">
        <v>103</v>
      </c>
      <c r="I347" s="6">
        <v>104</v>
      </c>
      <c r="J347" s="6">
        <v>103</v>
      </c>
      <c r="K347" s="9"/>
    </row>
    <row r="348" spans="1:11" ht="15" customHeight="1">
      <c r="A348" s="6" t="s">
        <v>343</v>
      </c>
      <c r="B348" s="6" t="s">
        <v>343</v>
      </c>
      <c r="C348" s="6" t="s">
        <v>491</v>
      </c>
      <c r="D348" s="6" t="s">
        <v>343</v>
      </c>
      <c r="E348" s="6">
        <v>17</v>
      </c>
      <c r="F348" s="6">
        <v>3</v>
      </c>
      <c r="G348" s="6">
        <v>6</v>
      </c>
      <c r="H348" s="6">
        <v>11</v>
      </c>
      <c r="I348" s="6">
        <v>11</v>
      </c>
      <c r="J348" s="6">
        <v>11</v>
      </c>
      <c r="K348" s="9"/>
    </row>
    <row r="349" spans="1:11" ht="15" customHeight="1">
      <c r="A349" s="6" t="s">
        <v>343</v>
      </c>
      <c r="B349" s="6" t="s">
        <v>343</v>
      </c>
      <c r="C349" s="6" t="s">
        <v>492</v>
      </c>
      <c r="D349" s="6" t="s">
        <v>343</v>
      </c>
      <c r="E349" s="6">
        <v>162</v>
      </c>
      <c r="F349" s="6">
        <v>10</v>
      </c>
      <c r="G349" s="6">
        <v>10</v>
      </c>
      <c r="H349" s="6">
        <v>23</v>
      </c>
      <c r="I349" s="6">
        <v>22</v>
      </c>
      <c r="J349" s="6">
        <v>22</v>
      </c>
      <c r="K349" s="9"/>
    </row>
    <row r="350" spans="1:11" ht="15" customHeight="1">
      <c r="A350" s="6" t="s">
        <v>343</v>
      </c>
      <c r="B350" s="6" t="s">
        <v>343</v>
      </c>
      <c r="C350" s="6" t="s">
        <v>493</v>
      </c>
      <c r="D350" s="6" t="s">
        <v>343</v>
      </c>
      <c r="E350" s="6">
        <v>0</v>
      </c>
      <c r="F350" s="6">
        <v>0</v>
      </c>
      <c r="G350" s="6">
        <v>0</v>
      </c>
      <c r="H350" s="6">
        <v>5</v>
      </c>
      <c r="I350" s="6">
        <v>5</v>
      </c>
      <c r="J350" s="6">
        <v>5</v>
      </c>
      <c r="K350" s="9"/>
    </row>
    <row r="351" spans="1:11" ht="15" customHeight="1">
      <c r="A351" s="6" t="s">
        <v>343</v>
      </c>
      <c r="B351" s="6" t="s">
        <v>343</v>
      </c>
      <c r="C351" s="6" t="s">
        <v>494</v>
      </c>
      <c r="D351" s="6" t="s">
        <v>343</v>
      </c>
      <c r="E351" s="6">
        <v>41</v>
      </c>
      <c r="F351" s="6">
        <v>0</v>
      </c>
      <c r="G351" s="6">
        <v>0</v>
      </c>
      <c r="H351" s="6">
        <v>0</v>
      </c>
      <c r="I351" s="6">
        <v>0</v>
      </c>
      <c r="J351" s="6">
        <v>2</v>
      </c>
      <c r="K351" s="9"/>
    </row>
    <row r="352" spans="1:11" ht="15" customHeight="1">
      <c r="A352" s="6" t="s">
        <v>343</v>
      </c>
      <c r="B352" s="6" t="s">
        <v>343</v>
      </c>
      <c r="C352" s="6" t="s">
        <v>495</v>
      </c>
      <c r="D352" s="6" t="s">
        <v>343</v>
      </c>
      <c r="E352" s="6">
        <v>3</v>
      </c>
      <c r="F352" s="6">
        <v>2</v>
      </c>
      <c r="G352" s="6">
        <v>6</v>
      </c>
      <c r="H352" s="6">
        <v>8</v>
      </c>
      <c r="I352" s="6">
        <v>7</v>
      </c>
      <c r="J352" s="6">
        <v>7</v>
      </c>
      <c r="K352" s="9"/>
    </row>
    <row r="353" spans="1:11" ht="15" customHeight="1">
      <c r="A353" s="6" t="s">
        <v>343</v>
      </c>
      <c r="B353" s="6" t="s">
        <v>343</v>
      </c>
      <c r="C353" s="6" t="s">
        <v>496</v>
      </c>
      <c r="D353" s="6" t="s">
        <v>343</v>
      </c>
      <c r="E353" s="6">
        <v>11</v>
      </c>
      <c r="F353" s="6">
        <v>0</v>
      </c>
      <c r="G353" s="6">
        <v>3</v>
      </c>
      <c r="H353" s="6">
        <v>5</v>
      </c>
      <c r="I353" s="6">
        <v>4</v>
      </c>
      <c r="J353" s="6">
        <v>5</v>
      </c>
      <c r="K353" s="9"/>
    </row>
    <row r="354" spans="1:11" ht="15" customHeight="1">
      <c r="A354" s="6" t="s">
        <v>343</v>
      </c>
      <c r="B354" s="6" t="s">
        <v>343</v>
      </c>
      <c r="C354" s="6" t="s">
        <v>497</v>
      </c>
      <c r="D354" s="6" t="s">
        <v>343</v>
      </c>
      <c r="E354" s="6">
        <v>16</v>
      </c>
      <c r="F354" s="6">
        <v>0</v>
      </c>
      <c r="G354" s="6">
        <v>0</v>
      </c>
      <c r="H354" s="6">
        <v>0</v>
      </c>
      <c r="I354" s="6">
        <v>5</v>
      </c>
      <c r="J354" s="6">
        <v>5</v>
      </c>
      <c r="K354" s="9"/>
    </row>
    <row r="355" spans="1:11" ht="15" customHeight="1">
      <c r="A355" s="6" t="s">
        <v>343</v>
      </c>
      <c r="B355" s="6" t="s">
        <v>343</v>
      </c>
      <c r="C355" s="6" t="s">
        <v>498</v>
      </c>
      <c r="D355" s="6" t="s">
        <v>343</v>
      </c>
      <c r="E355" s="6">
        <v>11</v>
      </c>
      <c r="F355" s="6">
        <v>6</v>
      </c>
      <c r="G355" s="6">
        <v>1</v>
      </c>
      <c r="H355" s="6">
        <v>3</v>
      </c>
      <c r="I355" s="6">
        <v>4</v>
      </c>
      <c r="J355" s="6">
        <v>3</v>
      </c>
      <c r="K355" s="9"/>
    </row>
    <row r="356" spans="1:11" ht="15" customHeight="1">
      <c r="A356" s="6" t="s">
        <v>343</v>
      </c>
      <c r="B356" s="6" t="s">
        <v>343</v>
      </c>
      <c r="C356" s="6" t="s">
        <v>229</v>
      </c>
      <c r="D356" s="6" t="s">
        <v>343</v>
      </c>
      <c r="E356" s="6">
        <v>28</v>
      </c>
      <c r="F356" s="6">
        <v>1</v>
      </c>
      <c r="G356" s="6">
        <v>3</v>
      </c>
      <c r="H356" s="6">
        <v>11</v>
      </c>
      <c r="I356" s="6">
        <v>10</v>
      </c>
      <c r="J356" s="6">
        <v>11</v>
      </c>
      <c r="K356" s="9"/>
    </row>
    <row r="357" spans="1:11" ht="15" customHeight="1">
      <c r="A357" s="6" t="s">
        <v>343</v>
      </c>
      <c r="B357" s="6" t="s">
        <v>343</v>
      </c>
      <c r="C357" s="6" t="s">
        <v>499</v>
      </c>
      <c r="D357" s="6" t="s">
        <v>343</v>
      </c>
      <c r="E357" s="6">
        <v>20</v>
      </c>
      <c r="F357" s="6">
        <v>0</v>
      </c>
      <c r="G357" s="6">
        <v>0</v>
      </c>
      <c r="H357" s="6">
        <v>1</v>
      </c>
      <c r="I357" s="6">
        <v>3</v>
      </c>
      <c r="J357" s="6">
        <v>4</v>
      </c>
      <c r="K357" s="9"/>
    </row>
    <row r="358" spans="1:11" ht="15" customHeight="1">
      <c r="A358" s="6" t="s">
        <v>343</v>
      </c>
      <c r="B358" s="6" t="s">
        <v>343</v>
      </c>
      <c r="C358" s="6" t="s">
        <v>500</v>
      </c>
      <c r="D358" s="6" t="s">
        <v>343</v>
      </c>
      <c r="E358" s="6">
        <v>0</v>
      </c>
      <c r="F358" s="6">
        <v>0</v>
      </c>
      <c r="G358" s="6">
        <v>0</v>
      </c>
      <c r="H358" s="6">
        <v>0</v>
      </c>
      <c r="I358" s="6">
        <v>2</v>
      </c>
      <c r="J358" s="6">
        <v>2</v>
      </c>
      <c r="K358" s="9"/>
    </row>
    <row r="359" spans="1:11" ht="15" customHeight="1">
      <c r="A359" s="6" t="s">
        <v>343</v>
      </c>
      <c r="B359" s="6" t="s">
        <v>343</v>
      </c>
      <c r="C359" s="6" t="s">
        <v>501</v>
      </c>
      <c r="D359" s="6" t="s">
        <v>343</v>
      </c>
      <c r="E359" s="6">
        <v>41</v>
      </c>
      <c r="F359" s="6">
        <v>0</v>
      </c>
      <c r="G359" s="6">
        <v>6</v>
      </c>
      <c r="H359" s="6">
        <v>12</v>
      </c>
      <c r="I359" s="6">
        <v>12</v>
      </c>
      <c r="J359" s="6">
        <v>12</v>
      </c>
      <c r="K359" s="9"/>
    </row>
    <row r="360" spans="1:11" ht="15" customHeight="1">
      <c r="A360" s="6" t="s">
        <v>343</v>
      </c>
      <c r="B360" s="6" t="s">
        <v>343</v>
      </c>
      <c r="C360" s="6" t="s">
        <v>502</v>
      </c>
      <c r="D360" s="6" t="s">
        <v>343</v>
      </c>
      <c r="E360" s="6">
        <v>11</v>
      </c>
      <c r="F360" s="6">
        <v>6</v>
      </c>
      <c r="G360" s="6">
        <v>0</v>
      </c>
      <c r="H360" s="6">
        <v>9</v>
      </c>
      <c r="I360" s="6">
        <v>9</v>
      </c>
      <c r="J360" s="6">
        <v>9</v>
      </c>
      <c r="K360" s="9"/>
    </row>
    <row r="361" spans="1:11" ht="15" customHeight="1">
      <c r="A361" s="6" t="s">
        <v>343</v>
      </c>
      <c r="B361" s="6" t="s">
        <v>343</v>
      </c>
      <c r="C361" s="6" t="s">
        <v>503</v>
      </c>
      <c r="D361" s="6" t="s">
        <v>343</v>
      </c>
      <c r="E361" s="6">
        <v>0</v>
      </c>
      <c r="F361" s="6">
        <v>0</v>
      </c>
      <c r="G361" s="6">
        <v>1</v>
      </c>
      <c r="H361" s="6">
        <v>1</v>
      </c>
      <c r="I361" s="6">
        <v>2</v>
      </c>
      <c r="J361" s="6">
        <v>1</v>
      </c>
      <c r="K361" s="9"/>
    </row>
    <row r="362" spans="1:11" ht="15" customHeight="1">
      <c r="A362" s="6" t="s">
        <v>343</v>
      </c>
      <c r="B362" s="6" t="s">
        <v>343</v>
      </c>
      <c r="C362" s="6" t="s">
        <v>504</v>
      </c>
      <c r="D362" s="6" t="s">
        <v>343</v>
      </c>
      <c r="E362" s="6">
        <v>20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9"/>
    </row>
    <row r="363" spans="1:11" ht="15" customHeight="1">
      <c r="A363" s="6" t="s">
        <v>343</v>
      </c>
      <c r="B363" s="6" t="s">
        <v>343</v>
      </c>
      <c r="C363" s="6" t="s">
        <v>236</v>
      </c>
      <c r="D363" s="6" t="s">
        <v>343</v>
      </c>
      <c r="E363" s="6">
        <v>1</v>
      </c>
      <c r="F363" s="6">
        <v>0</v>
      </c>
      <c r="G363" s="6">
        <v>0</v>
      </c>
      <c r="H363" s="6">
        <v>1</v>
      </c>
      <c r="I363" s="6">
        <v>1</v>
      </c>
      <c r="J363" s="6">
        <v>2</v>
      </c>
      <c r="K363" s="9"/>
    </row>
    <row r="364" spans="1:11" ht="15" customHeight="1">
      <c r="A364" s="6" t="s">
        <v>343</v>
      </c>
      <c r="B364" s="6" t="s">
        <v>343</v>
      </c>
      <c r="C364" s="6" t="s">
        <v>505</v>
      </c>
      <c r="D364" s="6" t="s">
        <v>343</v>
      </c>
      <c r="E364" s="6">
        <v>41</v>
      </c>
      <c r="F364" s="6">
        <v>0</v>
      </c>
      <c r="G364" s="6">
        <v>6</v>
      </c>
      <c r="H364" s="6">
        <v>12</v>
      </c>
      <c r="I364" s="6">
        <v>12</v>
      </c>
      <c r="J364" s="6">
        <v>12</v>
      </c>
      <c r="K364" s="9"/>
    </row>
    <row r="365" spans="1:11" ht="15" customHeight="1">
      <c r="A365" s="6" t="s">
        <v>343</v>
      </c>
      <c r="B365" s="6" t="s">
        <v>343</v>
      </c>
      <c r="C365" s="6" t="s">
        <v>506</v>
      </c>
      <c r="D365" s="6" t="s">
        <v>343</v>
      </c>
      <c r="E365" s="6">
        <v>3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9"/>
    </row>
    <row r="366" spans="1:11" ht="15" customHeight="1">
      <c r="A366" s="6" t="s">
        <v>343</v>
      </c>
      <c r="B366" s="6" t="s">
        <v>343</v>
      </c>
      <c r="C366" s="6" t="s">
        <v>507</v>
      </c>
      <c r="D366" s="6" t="s">
        <v>343</v>
      </c>
      <c r="E366" s="6">
        <v>121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9"/>
    </row>
    <row r="367" spans="1:11" ht="15" customHeight="1">
      <c r="A367" s="6" t="s">
        <v>343</v>
      </c>
      <c r="B367" s="6" t="s">
        <v>343</v>
      </c>
      <c r="C367" s="6" t="s">
        <v>508</v>
      </c>
      <c r="D367" s="6" t="s">
        <v>343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9"/>
    </row>
    <row r="368" spans="1:11" ht="15" customHeight="1">
      <c r="A368" s="6" t="s">
        <v>343</v>
      </c>
      <c r="B368" s="6" t="s">
        <v>343</v>
      </c>
      <c r="C368" s="6" t="s">
        <v>509</v>
      </c>
      <c r="D368" s="6" t="s">
        <v>343</v>
      </c>
      <c r="E368" s="6">
        <v>2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9"/>
    </row>
    <row r="369" spans="1:11" ht="15" customHeight="1">
      <c r="A369" s="6" t="s">
        <v>343</v>
      </c>
      <c r="B369" s="6" t="s">
        <v>343</v>
      </c>
      <c r="C369" s="6" t="s">
        <v>510</v>
      </c>
      <c r="D369" s="6" t="s">
        <v>343</v>
      </c>
      <c r="E369" s="6">
        <v>2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9"/>
    </row>
    <row r="370" spans="1:11" ht="15" customHeight="1">
      <c r="A370" s="6" t="s">
        <v>343</v>
      </c>
      <c r="B370" s="6" t="s">
        <v>343</v>
      </c>
      <c r="C370" s="6" t="s">
        <v>511</v>
      </c>
      <c r="D370" s="6" t="s">
        <v>343</v>
      </c>
      <c r="E370" s="6">
        <v>2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9"/>
    </row>
    <row r="371" spans="1:11" ht="15" customHeight="1">
      <c r="A371" s="6" t="s">
        <v>343</v>
      </c>
      <c r="B371" s="6" t="s">
        <v>343</v>
      </c>
      <c r="C371" s="6" t="s">
        <v>512</v>
      </c>
      <c r="D371" s="6" t="s">
        <v>343</v>
      </c>
      <c r="E371" s="6">
        <v>2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9"/>
    </row>
    <row r="372" spans="1:11" ht="15" customHeight="1">
      <c r="A372" s="6" t="s">
        <v>343</v>
      </c>
      <c r="B372" s="6" t="s">
        <v>343</v>
      </c>
      <c r="C372" s="6" t="s">
        <v>513</v>
      </c>
      <c r="D372" s="6" t="s">
        <v>343</v>
      </c>
      <c r="E372" s="6">
        <v>2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9"/>
    </row>
    <row r="373" spans="1:11" ht="15" customHeight="1">
      <c r="A373" s="6" t="s">
        <v>343</v>
      </c>
      <c r="B373" s="6" t="s">
        <v>343</v>
      </c>
      <c r="C373" s="6" t="s">
        <v>514</v>
      </c>
      <c r="D373" s="6" t="s">
        <v>343</v>
      </c>
      <c r="E373" s="6">
        <v>2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9"/>
    </row>
    <row r="374" spans="1:11" ht="15" customHeight="1">
      <c r="A374" s="6" t="s">
        <v>343</v>
      </c>
      <c r="B374" s="6" t="s">
        <v>343</v>
      </c>
      <c r="C374" s="6" t="s">
        <v>515</v>
      </c>
      <c r="D374" s="6" t="s">
        <v>343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2</v>
      </c>
      <c r="K374" s="9"/>
    </row>
    <row r="375" spans="1:11" ht="15" customHeight="1">
      <c r="A375" s="6" t="s">
        <v>343</v>
      </c>
      <c r="B375" s="6" t="s">
        <v>343</v>
      </c>
      <c r="C375" s="6" t="s">
        <v>516</v>
      </c>
      <c r="D375" s="6" t="s">
        <v>343</v>
      </c>
      <c r="E375" s="6">
        <v>17</v>
      </c>
      <c r="F375" s="6">
        <v>0</v>
      </c>
      <c r="G375" s="6">
        <v>0</v>
      </c>
      <c r="H375" s="6">
        <v>0</v>
      </c>
      <c r="I375" s="6">
        <v>0</v>
      </c>
      <c r="J375" s="6">
        <v>1</v>
      </c>
      <c r="K375" s="9"/>
    </row>
    <row r="376" spans="1:11" ht="15" customHeight="1">
      <c r="A376" s="6" t="s">
        <v>343</v>
      </c>
      <c r="B376" s="6" t="s">
        <v>343</v>
      </c>
      <c r="C376" s="6" t="s">
        <v>517</v>
      </c>
      <c r="D376" s="6" t="s">
        <v>343</v>
      </c>
      <c r="E376" s="6">
        <v>5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9"/>
    </row>
    <row r="377" spans="1:11" ht="15" customHeight="1">
      <c r="A377" s="6" t="s">
        <v>343</v>
      </c>
      <c r="B377" s="6" t="s">
        <v>343</v>
      </c>
      <c r="C377" s="6" t="s">
        <v>518</v>
      </c>
      <c r="D377" s="6" t="s">
        <v>343</v>
      </c>
      <c r="E377" s="6">
        <v>10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9"/>
    </row>
    <row r="378" spans="1:11" ht="15" customHeight="1">
      <c r="A378" s="6" t="s">
        <v>343</v>
      </c>
      <c r="B378" s="6" t="s">
        <v>343</v>
      </c>
      <c r="C378" s="6" t="s">
        <v>519</v>
      </c>
      <c r="D378" s="6" t="s">
        <v>343</v>
      </c>
      <c r="E378" s="6">
        <v>0</v>
      </c>
      <c r="F378" s="6">
        <v>0</v>
      </c>
      <c r="G378" s="6">
        <v>10</v>
      </c>
      <c r="H378" s="6">
        <v>0</v>
      </c>
      <c r="I378" s="6">
        <v>10</v>
      </c>
      <c r="J378" s="6">
        <v>0</v>
      </c>
      <c r="K378" s="9"/>
    </row>
    <row r="379" spans="1:11" ht="15" customHeight="1">
      <c r="A379" s="6" t="s">
        <v>343</v>
      </c>
      <c r="B379" s="6" t="s">
        <v>343</v>
      </c>
      <c r="C379" s="6" t="s">
        <v>520</v>
      </c>
      <c r="D379" s="6" t="s">
        <v>343</v>
      </c>
      <c r="E379" s="6">
        <v>0</v>
      </c>
      <c r="F379" s="6">
        <v>0</v>
      </c>
      <c r="G379" s="6">
        <v>10</v>
      </c>
      <c r="H379" s="6">
        <v>0</v>
      </c>
      <c r="I379" s="6">
        <v>10</v>
      </c>
      <c r="J379" s="6">
        <v>0</v>
      </c>
      <c r="K379" s="9"/>
    </row>
    <row r="380" spans="1:11" ht="15" customHeight="1">
      <c r="A380" s="6" t="s">
        <v>343</v>
      </c>
      <c r="B380" s="6" t="s">
        <v>343</v>
      </c>
      <c r="C380" s="6" t="s">
        <v>521</v>
      </c>
      <c r="D380" s="6" t="s">
        <v>343</v>
      </c>
      <c r="E380" s="6">
        <v>0</v>
      </c>
      <c r="F380" s="6">
        <v>0</v>
      </c>
      <c r="G380" s="6">
        <v>20</v>
      </c>
      <c r="H380" s="6">
        <v>0</v>
      </c>
      <c r="I380" s="6">
        <v>20</v>
      </c>
      <c r="J380" s="6">
        <v>0</v>
      </c>
      <c r="K380" s="9"/>
    </row>
    <row r="381" spans="1:11" ht="15" customHeight="1">
      <c r="A381" s="6" t="s">
        <v>343</v>
      </c>
      <c r="B381" s="6" t="s">
        <v>343</v>
      </c>
      <c r="C381" s="6" t="s">
        <v>522</v>
      </c>
      <c r="D381" s="6" t="s">
        <v>343</v>
      </c>
      <c r="E381" s="6">
        <v>68</v>
      </c>
      <c r="F381" s="6">
        <v>48</v>
      </c>
      <c r="G381" s="6">
        <v>43</v>
      </c>
      <c r="H381" s="6">
        <v>53</v>
      </c>
      <c r="I381" s="6">
        <v>41</v>
      </c>
      <c r="J381" s="6">
        <v>48</v>
      </c>
      <c r="K381" s="9"/>
    </row>
    <row r="382" spans="1:11" ht="15" customHeight="1">
      <c r="A382" s="6" t="s">
        <v>343</v>
      </c>
      <c r="B382" s="6" t="s">
        <v>343</v>
      </c>
      <c r="C382" s="6" t="s">
        <v>520</v>
      </c>
      <c r="D382" s="6" t="s">
        <v>343</v>
      </c>
      <c r="E382" s="6">
        <v>0</v>
      </c>
      <c r="F382" s="6">
        <v>0</v>
      </c>
      <c r="G382" s="6">
        <v>10</v>
      </c>
      <c r="H382" s="6">
        <v>0</v>
      </c>
      <c r="I382" s="6">
        <v>10</v>
      </c>
      <c r="J382" s="6">
        <v>0</v>
      </c>
      <c r="K382" s="9"/>
    </row>
    <row r="383" spans="1:11" ht="15" customHeight="1">
      <c r="A383" s="6" t="s">
        <v>343</v>
      </c>
      <c r="B383" s="6" t="s">
        <v>343</v>
      </c>
      <c r="C383" s="6" t="s">
        <v>173</v>
      </c>
      <c r="D383" s="6" t="s">
        <v>343</v>
      </c>
      <c r="E383" s="6">
        <v>452</v>
      </c>
      <c r="F383" s="6">
        <v>75</v>
      </c>
      <c r="G383" s="6">
        <v>67</v>
      </c>
      <c r="H383" s="6">
        <v>82</v>
      </c>
      <c r="I383" s="6">
        <v>55</v>
      </c>
      <c r="J383" s="6">
        <v>75</v>
      </c>
      <c r="K383" s="9"/>
    </row>
    <row r="384" spans="1:11" ht="15" customHeight="1">
      <c r="A384" s="6" t="s">
        <v>343</v>
      </c>
      <c r="B384" s="6" t="s">
        <v>343</v>
      </c>
      <c r="C384" s="6" t="s">
        <v>523</v>
      </c>
      <c r="D384" s="6" t="s">
        <v>343</v>
      </c>
      <c r="E384" s="6">
        <v>8</v>
      </c>
      <c r="F384" s="6">
        <v>7</v>
      </c>
      <c r="G384" s="6">
        <v>6</v>
      </c>
      <c r="H384" s="6">
        <v>8</v>
      </c>
      <c r="I384" s="6">
        <v>1</v>
      </c>
      <c r="J384" s="6">
        <v>7</v>
      </c>
      <c r="K384" s="9"/>
    </row>
    <row r="385" spans="1:11" ht="15" customHeight="1">
      <c r="A385" s="6" t="s">
        <v>343</v>
      </c>
      <c r="B385" s="6" t="s">
        <v>343</v>
      </c>
      <c r="C385" s="6" t="s">
        <v>524</v>
      </c>
      <c r="D385" s="6" t="s">
        <v>343</v>
      </c>
      <c r="E385" s="6">
        <v>10</v>
      </c>
      <c r="F385" s="6">
        <v>2</v>
      </c>
      <c r="G385" s="6">
        <v>2</v>
      </c>
      <c r="H385" s="6">
        <v>2</v>
      </c>
      <c r="I385" s="6">
        <v>1</v>
      </c>
      <c r="J385" s="6">
        <v>2</v>
      </c>
      <c r="K385" s="9"/>
    </row>
    <row r="386" spans="1:11" ht="15" customHeight="1">
      <c r="A386" s="6" t="s">
        <v>343</v>
      </c>
      <c r="B386" s="6" t="s">
        <v>343</v>
      </c>
      <c r="C386" s="6" t="s">
        <v>525</v>
      </c>
      <c r="D386" s="6" t="s">
        <v>343</v>
      </c>
      <c r="E386" s="6">
        <v>54</v>
      </c>
      <c r="F386" s="6">
        <v>36</v>
      </c>
      <c r="G386" s="6">
        <v>33</v>
      </c>
      <c r="H386" s="6">
        <v>40</v>
      </c>
      <c r="I386" s="6">
        <v>42</v>
      </c>
      <c r="J386" s="6">
        <v>36</v>
      </c>
      <c r="K386" s="9"/>
    </row>
    <row r="387" spans="1:11" ht="15" customHeight="1">
      <c r="A387" s="6" t="s">
        <v>343</v>
      </c>
      <c r="B387" s="6" t="s">
        <v>343</v>
      </c>
      <c r="C387" s="6" t="s">
        <v>109</v>
      </c>
      <c r="D387" s="6" t="s">
        <v>343</v>
      </c>
      <c r="E387" s="6">
        <v>25</v>
      </c>
      <c r="F387" s="6">
        <v>27</v>
      </c>
      <c r="G387" s="6">
        <v>12</v>
      </c>
      <c r="H387" s="6">
        <v>12</v>
      </c>
      <c r="I387" s="6">
        <v>12</v>
      </c>
      <c r="J387" s="6">
        <v>12</v>
      </c>
      <c r="K387" s="9"/>
    </row>
    <row r="388" spans="1:11" ht="15" customHeight="1">
      <c r="A388" s="6" t="s">
        <v>343</v>
      </c>
      <c r="B388" s="6" t="s">
        <v>343</v>
      </c>
      <c r="C388" s="6" t="s">
        <v>113</v>
      </c>
      <c r="D388" s="6" t="s">
        <v>343</v>
      </c>
      <c r="E388" s="6">
        <v>18</v>
      </c>
      <c r="F388" s="6">
        <v>12</v>
      </c>
      <c r="G388" s="6">
        <v>6</v>
      </c>
      <c r="H388" s="6">
        <v>0</v>
      </c>
      <c r="I388" s="6">
        <v>6</v>
      </c>
      <c r="J388" s="6">
        <v>6</v>
      </c>
      <c r="K388" s="9"/>
    </row>
    <row r="389" spans="1:11" ht="15" customHeight="1">
      <c r="A389" s="6" t="s">
        <v>343</v>
      </c>
      <c r="B389" s="6" t="s">
        <v>343</v>
      </c>
      <c r="C389" s="6" t="s">
        <v>526</v>
      </c>
      <c r="D389" s="6" t="s">
        <v>343</v>
      </c>
      <c r="E389" s="6">
        <v>6</v>
      </c>
      <c r="F389" s="6">
        <v>6</v>
      </c>
      <c r="G389" s="6">
        <v>6</v>
      </c>
      <c r="H389" s="6">
        <v>6</v>
      </c>
      <c r="I389" s="6">
        <v>6</v>
      </c>
      <c r="J389" s="6">
        <v>6</v>
      </c>
      <c r="K389" s="9"/>
    </row>
    <row r="390" spans="1:11" ht="15" customHeight="1">
      <c r="A390" s="6" t="s">
        <v>343</v>
      </c>
      <c r="B390" s="6" t="s">
        <v>343</v>
      </c>
      <c r="C390" s="6" t="s">
        <v>527</v>
      </c>
      <c r="D390" s="6" t="s">
        <v>343</v>
      </c>
      <c r="E390" s="6">
        <v>12</v>
      </c>
      <c r="F390" s="6">
        <v>12</v>
      </c>
      <c r="G390" s="6">
        <v>6</v>
      </c>
      <c r="H390" s="6">
        <v>0</v>
      </c>
      <c r="I390" s="6">
        <v>6</v>
      </c>
      <c r="J390" s="6">
        <v>6</v>
      </c>
      <c r="K390" s="9"/>
    </row>
  </sheetData>
  <autoFilter ref="A4:L390" xr:uid="{00000000-0009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EY390"/>
  <sheetViews>
    <sheetView zoomScale="90" zoomScaleNormal="90" workbookViewId="0">
      <pane xSplit="3" ySplit="4" topLeftCell="D311" activePane="bottomRight" state="frozen"/>
      <selection pane="topRight"/>
      <selection pane="bottomLeft"/>
      <selection pane="bottomRight" activeCell="E395" sqref="E395"/>
    </sheetView>
  </sheetViews>
  <sheetFormatPr defaultColWidth="8.88671875" defaultRowHeight="15" customHeight="1"/>
  <cols>
    <col min="1" max="1" width="10.33203125" style="2" customWidth="1"/>
    <col min="2" max="2" width="18.77734375" style="2" customWidth="1"/>
    <col min="3" max="3" width="24.109375" style="2" customWidth="1"/>
    <col min="4" max="5" width="46.33203125" style="2" customWidth="1"/>
    <col min="6" max="11" width="8.5546875" style="2" customWidth="1"/>
    <col min="12" max="16378" width="8.88671875" style="2"/>
    <col min="16380" max="16384" width="8.88671875" style="2"/>
  </cols>
  <sheetData>
    <row r="3" spans="1:11 16378:16379" ht="15" customHeight="1">
      <c r="F3" s="3"/>
      <c r="G3" s="3"/>
      <c r="H3" s="3"/>
      <c r="I3" s="3"/>
      <c r="J3" s="3"/>
      <c r="K3" s="3"/>
    </row>
    <row r="4" spans="1:11 16378:16379" ht="30" customHeight="1">
      <c r="A4" s="4" t="s">
        <v>0</v>
      </c>
      <c r="B4" s="4" t="s">
        <v>1</v>
      </c>
      <c r="C4" s="4" t="s">
        <v>2</v>
      </c>
      <c r="D4" s="4" t="s">
        <v>3</v>
      </c>
      <c r="E4" s="5">
        <v>45444</v>
      </c>
      <c r="F4" s="5">
        <v>45474</v>
      </c>
      <c r="G4" s="5">
        <v>45505</v>
      </c>
      <c r="H4" s="5">
        <v>45536</v>
      </c>
      <c r="I4" s="5">
        <v>45566</v>
      </c>
      <c r="J4" s="5">
        <v>45597</v>
      </c>
      <c r="XEX4"/>
      <c r="XEY4" s="2"/>
    </row>
    <row r="5" spans="1:11 16378:16379" ht="15" customHeight="1">
      <c r="A5" s="6" t="s">
        <v>4</v>
      </c>
      <c r="B5" s="6" t="s">
        <v>5</v>
      </c>
      <c r="C5" s="6" t="s">
        <v>6</v>
      </c>
      <c r="D5" s="6" t="s">
        <v>528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800</v>
      </c>
      <c r="XEX5"/>
      <c r="XEY5" s="2"/>
    </row>
    <row r="6" spans="1:11 16378:16379" s="1" customFormat="1" ht="15" customHeight="1">
      <c r="A6" s="6" t="s">
        <v>4</v>
      </c>
      <c r="B6" s="6" t="s">
        <v>5</v>
      </c>
      <c r="C6" s="6" t="s">
        <v>7</v>
      </c>
      <c r="D6" s="6" t="s">
        <v>8</v>
      </c>
      <c r="E6" s="6">
        <v>0</v>
      </c>
      <c r="F6" s="6">
        <v>1000</v>
      </c>
      <c r="G6" s="6">
        <v>1000</v>
      </c>
      <c r="H6" s="6">
        <v>1000</v>
      </c>
      <c r="I6" s="6">
        <v>2000</v>
      </c>
      <c r="J6" s="6">
        <v>1750</v>
      </c>
    </row>
    <row r="7" spans="1:11 16378:16379" s="1" customFormat="1" ht="15" customHeight="1">
      <c r="A7" s="6" t="s">
        <v>4</v>
      </c>
      <c r="B7" s="6" t="s">
        <v>5</v>
      </c>
      <c r="C7" s="6" t="s">
        <v>9</v>
      </c>
      <c r="D7" s="6" t="s">
        <v>8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250</v>
      </c>
    </row>
    <row r="8" spans="1:11 16378:16379" s="1" customFormat="1" ht="15" customHeight="1">
      <c r="A8" s="6" t="s">
        <v>10</v>
      </c>
      <c r="B8" s="6" t="s">
        <v>11</v>
      </c>
      <c r="C8" s="6" t="s">
        <v>14</v>
      </c>
      <c r="D8" s="6" t="s">
        <v>15</v>
      </c>
      <c r="E8" s="6">
        <v>0</v>
      </c>
      <c r="F8" s="6">
        <v>500</v>
      </c>
      <c r="G8" s="6">
        <v>1000</v>
      </c>
      <c r="H8" s="6">
        <v>1500</v>
      </c>
      <c r="I8" s="6">
        <v>1500</v>
      </c>
      <c r="J8" s="6">
        <v>2000</v>
      </c>
    </row>
    <row r="9" spans="1:11 16378:16379" s="1" customFormat="1" ht="15" customHeight="1">
      <c r="A9" s="6" t="s">
        <v>10</v>
      </c>
      <c r="B9" s="6" t="s">
        <v>11</v>
      </c>
      <c r="C9" s="6" t="s">
        <v>12</v>
      </c>
      <c r="D9" s="6" t="s">
        <v>13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500</v>
      </c>
    </row>
    <row r="10" spans="1:11 16378:16379" s="1" customFormat="1" ht="15" customHeight="1">
      <c r="A10" s="6" t="s">
        <v>16</v>
      </c>
      <c r="B10" s="6" t="s">
        <v>17</v>
      </c>
      <c r="C10" s="6" t="s">
        <v>529</v>
      </c>
      <c r="D10" s="6" t="s">
        <v>19</v>
      </c>
      <c r="E10" s="6">
        <v>0</v>
      </c>
      <c r="F10" s="6">
        <v>0</v>
      </c>
      <c r="G10" s="6">
        <v>2575</v>
      </c>
      <c r="H10" s="6">
        <v>5350</v>
      </c>
      <c r="I10" s="6">
        <v>4147</v>
      </c>
      <c r="J10" s="6">
        <v>3749</v>
      </c>
    </row>
    <row r="11" spans="1:11 16378:16379" s="1" customFormat="1" ht="15" customHeight="1">
      <c r="A11" s="6" t="s">
        <v>16</v>
      </c>
      <c r="B11" s="6" t="s">
        <v>17</v>
      </c>
      <c r="C11" s="6" t="s">
        <v>530</v>
      </c>
      <c r="D11" s="6" t="s">
        <v>21</v>
      </c>
      <c r="E11" s="6">
        <v>0</v>
      </c>
      <c r="F11" s="6">
        <v>0</v>
      </c>
      <c r="G11" s="6">
        <v>136</v>
      </c>
      <c r="H11" s="6">
        <v>282</v>
      </c>
      <c r="I11" s="6">
        <v>218</v>
      </c>
      <c r="J11" s="6">
        <v>197</v>
      </c>
    </row>
    <row r="12" spans="1:11 16378:16379" ht="15" customHeight="1">
      <c r="A12" s="7" t="s">
        <v>22</v>
      </c>
      <c r="B12" s="7" t="s">
        <v>17</v>
      </c>
      <c r="C12" s="7" t="s">
        <v>23</v>
      </c>
      <c r="D12" s="7" t="s">
        <v>24</v>
      </c>
      <c r="E12" s="7">
        <v>100</v>
      </c>
      <c r="F12" s="7">
        <v>25</v>
      </c>
      <c r="G12" s="7">
        <v>0</v>
      </c>
      <c r="H12" s="7">
        <v>0</v>
      </c>
      <c r="I12" s="7">
        <v>0</v>
      </c>
      <c r="J12" s="7">
        <v>0</v>
      </c>
      <c r="XEX12"/>
      <c r="XEY12" s="2"/>
    </row>
    <row r="13" spans="1:11 16378:16379" ht="15" customHeight="1">
      <c r="A13" s="7" t="s">
        <v>22</v>
      </c>
      <c r="B13" s="7" t="s">
        <v>17</v>
      </c>
      <c r="C13" s="7" t="s">
        <v>25</v>
      </c>
      <c r="D13" s="7" t="s">
        <v>24</v>
      </c>
      <c r="E13" s="7">
        <v>170</v>
      </c>
      <c r="F13" s="7">
        <v>47</v>
      </c>
      <c r="G13" s="7">
        <v>0</v>
      </c>
      <c r="H13" s="7">
        <v>0</v>
      </c>
      <c r="I13" s="7">
        <v>0</v>
      </c>
      <c r="J13" s="7">
        <v>0</v>
      </c>
      <c r="XEX13"/>
      <c r="XEY13" s="2"/>
    </row>
    <row r="14" spans="1:11 16378:16379" ht="15" customHeight="1">
      <c r="A14" s="7" t="s">
        <v>22</v>
      </c>
      <c r="B14" s="7" t="s">
        <v>17</v>
      </c>
      <c r="C14" s="7" t="s">
        <v>26</v>
      </c>
      <c r="D14" s="7" t="s">
        <v>24</v>
      </c>
      <c r="E14" s="7">
        <v>352</v>
      </c>
      <c r="F14" s="7">
        <v>346</v>
      </c>
      <c r="G14" s="7">
        <v>0</v>
      </c>
      <c r="H14" s="7">
        <v>0</v>
      </c>
      <c r="I14" s="7">
        <v>0</v>
      </c>
      <c r="J14" s="7">
        <v>0</v>
      </c>
      <c r="XEX14"/>
      <c r="XEY14" s="2"/>
    </row>
    <row r="15" spans="1:11 16378:16379" ht="15" customHeight="1">
      <c r="A15" s="7" t="s">
        <v>22</v>
      </c>
      <c r="B15" s="7" t="s">
        <v>17</v>
      </c>
      <c r="C15" s="7" t="s">
        <v>29</v>
      </c>
      <c r="D15" s="7" t="s">
        <v>28</v>
      </c>
      <c r="E15" s="7">
        <v>56</v>
      </c>
      <c r="F15" s="7">
        <v>287</v>
      </c>
      <c r="G15" s="7">
        <v>0</v>
      </c>
      <c r="H15" s="7">
        <v>0</v>
      </c>
      <c r="I15" s="7">
        <v>0</v>
      </c>
      <c r="J15" s="7">
        <v>0</v>
      </c>
      <c r="XEX15"/>
      <c r="XEY15" s="2"/>
    </row>
    <row r="16" spans="1:11 16378:16379" ht="15" customHeight="1">
      <c r="A16" s="7" t="s">
        <v>22</v>
      </c>
      <c r="B16" s="7" t="s">
        <v>17</v>
      </c>
      <c r="C16" s="7" t="s">
        <v>30</v>
      </c>
      <c r="D16" s="7" t="s">
        <v>31</v>
      </c>
      <c r="E16" s="7">
        <v>322</v>
      </c>
      <c r="F16" s="7">
        <v>75</v>
      </c>
      <c r="G16" s="7">
        <v>0</v>
      </c>
      <c r="H16" s="7">
        <v>0</v>
      </c>
      <c r="I16" s="7">
        <v>0</v>
      </c>
      <c r="J16" s="7">
        <v>0</v>
      </c>
      <c r="XEX16"/>
      <c r="XEY16" s="2"/>
    </row>
    <row r="17" spans="1:10 16378:16379" ht="15" customHeight="1">
      <c r="A17" s="7" t="s">
        <v>22</v>
      </c>
      <c r="B17" s="7" t="s">
        <v>17</v>
      </c>
      <c r="C17" s="7" t="s">
        <v>32</v>
      </c>
      <c r="D17" s="7" t="s">
        <v>33</v>
      </c>
      <c r="E17" s="7">
        <v>6825</v>
      </c>
      <c r="F17" s="7">
        <v>8315</v>
      </c>
      <c r="G17" s="7">
        <v>6608</v>
      </c>
      <c r="H17" s="7">
        <v>5639</v>
      </c>
      <c r="I17" s="7">
        <v>6700</v>
      </c>
      <c r="J17" s="7">
        <v>7500</v>
      </c>
      <c r="XEX17"/>
      <c r="XEY17" s="2"/>
    </row>
    <row r="18" spans="1:10 16378:16379" ht="15" customHeight="1">
      <c r="A18" s="7" t="s">
        <v>22</v>
      </c>
      <c r="B18" s="7" t="s">
        <v>17</v>
      </c>
      <c r="C18" s="7" t="s">
        <v>34</v>
      </c>
      <c r="D18" s="7" t="s">
        <v>33</v>
      </c>
      <c r="E18" s="7">
        <v>4814</v>
      </c>
      <c r="F18" s="7">
        <v>5293</v>
      </c>
      <c r="G18" s="7">
        <v>5004</v>
      </c>
      <c r="H18" s="7">
        <v>4890</v>
      </c>
      <c r="I18" s="7">
        <v>3500</v>
      </c>
      <c r="J18" s="7">
        <v>3800</v>
      </c>
      <c r="XEX18"/>
      <c r="XEY18" s="2"/>
    </row>
    <row r="19" spans="1:10 16378:16379" ht="15" customHeight="1">
      <c r="A19" s="7" t="s">
        <v>22</v>
      </c>
      <c r="B19" s="7" t="s">
        <v>17</v>
      </c>
      <c r="C19" s="7" t="s">
        <v>35</v>
      </c>
      <c r="D19" s="7" t="s">
        <v>33</v>
      </c>
      <c r="E19" s="7">
        <v>2570</v>
      </c>
      <c r="F19" s="7">
        <v>1815</v>
      </c>
      <c r="G19" s="7">
        <v>1336</v>
      </c>
      <c r="H19" s="7">
        <v>3072</v>
      </c>
      <c r="I19" s="7">
        <v>2949</v>
      </c>
      <c r="J19" s="7">
        <v>2949</v>
      </c>
      <c r="XEX19"/>
      <c r="XEY19" s="2"/>
    </row>
    <row r="20" spans="1:10 16378:16379" ht="15" customHeight="1">
      <c r="A20" s="7" t="s">
        <v>22</v>
      </c>
      <c r="B20" s="7" t="s">
        <v>17</v>
      </c>
      <c r="C20" s="7" t="s">
        <v>36</v>
      </c>
      <c r="D20" s="7" t="s">
        <v>33</v>
      </c>
      <c r="E20" s="7">
        <v>2023</v>
      </c>
      <c r="F20" s="7">
        <v>1740</v>
      </c>
      <c r="G20" s="7">
        <v>2140</v>
      </c>
      <c r="H20" s="7">
        <v>2325</v>
      </c>
      <c r="I20" s="7">
        <v>1298</v>
      </c>
      <c r="J20" s="7">
        <v>1298</v>
      </c>
      <c r="XEX20"/>
      <c r="XEY20" s="2"/>
    </row>
    <row r="21" spans="1:10 16378:16379" ht="15" customHeight="1">
      <c r="A21" s="7" t="s">
        <v>22</v>
      </c>
      <c r="B21" s="7" t="s">
        <v>17</v>
      </c>
      <c r="C21" s="7" t="s">
        <v>37</v>
      </c>
      <c r="D21" s="7" t="s">
        <v>33</v>
      </c>
      <c r="E21" s="7">
        <v>4</v>
      </c>
      <c r="F21" s="7">
        <v>10</v>
      </c>
      <c r="G21" s="7">
        <v>10</v>
      </c>
      <c r="H21" s="7">
        <v>15</v>
      </c>
      <c r="I21" s="7">
        <v>0</v>
      </c>
      <c r="J21" s="7">
        <v>0</v>
      </c>
      <c r="XEX21"/>
      <c r="XEY21" s="2"/>
    </row>
    <row r="22" spans="1:10 16378:16379" ht="15" customHeight="1">
      <c r="A22" s="7" t="s">
        <v>22</v>
      </c>
      <c r="B22" s="7" t="s">
        <v>17</v>
      </c>
      <c r="C22" s="7" t="s">
        <v>38</v>
      </c>
      <c r="D22" s="7" t="s">
        <v>39</v>
      </c>
      <c r="E22" s="7">
        <v>6031</v>
      </c>
      <c r="F22" s="7">
        <v>6543</v>
      </c>
      <c r="G22" s="7">
        <v>6500</v>
      </c>
      <c r="H22" s="7">
        <v>5603</v>
      </c>
      <c r="I22" s="7">
        <v>5300</v>
      </c>
      <c r="J22" s="7">
        <v>5200</v>
      </c>
      <c r="XEX22"/>
      <c r="XEY22" s="2"/>
    </row>
    <row r="23" spans="1:10 16378:16379" ht="15" customHeight="1">
      <c r="A23" s="7" t="s">
        <v>22</v>
      </c>
      <c r="B23" s="7" t="s">
        <v>17</v>
      </c>
      <c r="C23" s="7" t="s">
        <v>40</v>
      </c>
      <c r="D23" s="7" t="s">
        <v>41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XEX23"/>
      <c r="XEY23" s="2"/>
    </row>
    <row r="24" spans="1:10 16378:16379" ht="15" customHeight="1">
      <c r="A24" s="7" t="s">
        <v>22</v>
      </c>
      <c r="B24" s="7" t="s">
        <v>17</v>
      </c>
      <c r="C24" s="7" t="s">
        <v>42</v>
      </c>
      <c r="D24" s="7" t="s">
        <v>41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XEX24"/>
      <c r="XEY24" s="2"/>
    </row>
    <row r="25" spans="1:10 16378:16379" ht="15" customHeight="1">
      <c r="A25" s="7" t="s">
        <v>22</v>
      </c>
      <c r="B25" s="7" t="s">
        <v>17</v>
      </c>
      <c r="C25" s="7" t="s">
        <v>43</v>
      </c>
      <c r="D25" s="7" t="s">
        <v>44</v>
      </c>
      <c r="E25" s="7">
        <v>0</v>
      </c>
      <c r="F25" s="7">
        <v>0</v>
      </c>
      <c r="G25" s="7">
        <v>0</v>
      </c>
      <c r="H25" s="7">
        <v>0</v>
      </c>
      <c r="I25" s="7">
        <v>1100</v>
      </c>
      <c r="J25" s="7">
        <v>1100</v>
      </c>
      <c r="XEX25"/>
      <c r="XEY25" s="2"/>
    </row>
    <row r="26" spans="1:10 16378:16379" ht="15" customHeight="1">
      <c r="A26" s="7" t="s">
        <v>22</v>
      </c>
      <c r="B26" s="7" t="s">
        <v>17</v>
      </c>
      <c r="C26" s="7" t="s">
        <v>45</v>
      </c>
      <c r="D26" s="7" t="s">
        <v>44</v>
      </c>
      <c r="E26" s="7">
        <v>4805</v>
      </c>
      <c r="F26" s="7">
        <v>5146</v>
      </c>
      <c r="G26" s="7">
        <v>5041</v>
      </c>
      <c r="H26" s="7">
        <v>4929</v>
      </c>
      <c r="I26" s="7">
        <v>1100</v>
      </c>
      <c r="J26" s="7">
        <v>1100</v>
      </c>
      <c r="XEX26"/>
      <c r="XEY26" s="2"/>
    </row>
    <row r="27" spans="1:10 16378:16379" ht="15" customHeight="1">
      <c r="A27" s="7" t="s">
        <v>22</v>
      </c>
      <c r="B27" s="7" t="s">
        <v>17</v>
      </c>
      <c r="C27" s="7" t="s">
        <v>46</v>
      </c>
      <c r="D27" s="7" t="s">
        <v>44</v>
      </c>
      <c r="E27" s="7">
        <v>0</v>
      </c>
      <c r="F27" s="7">
        <v>3</v>
      </c>
      <c r="G27" s="7">
        <v>0</v>
      </c>
      <c r="H27" s="7">
        <v>0</v>
      </c>
      <c r="I27" s="7">
        <v>1100</v>
      </c>
      <c r="J27" s="7">
        <v>1100</v>
      </c>
      <c r="XEX27"/>
      <c r="XEY27" s="2"/>
    </row>
    <row r="28" spans="1:10 16378:16379" ht="15" customHeight="1">
      <c r="A28" s="7" t="s">
        <v>22</v>
      </c>
      <c r="B28" s="7" t="s">
        <v>17</v>
      </c>
      <c r="C28" s="7" t="s">
        <v>47</v>
      </c>
      <c r="D28" s="7" t="s">
        <v>44</v>
      </c>
      <c r="E28" s="7">
        <v>0</v>
      </c>
      <c r="F28" s="7">
        <v>0</v>
      </c>
      <c r="G28" s="7">
        <v>0</v>
      </c>
      <c r="H28" s="7">
        <v>0</v>
      </c>
      <c r="I28" s="7">
        <v>1000</v>
      </c>
      <c r="J28" s="7">
        <v>1100</v>
      </c>
      <c r="XEX28"/>
      <c r="XEY28" s="2"/>
    </row>
    <row r="29" spans="1:10 16378:16379" ht="15" customHeight="1">
      <c r="A29" s="7" t="s">
        <v>22</v>
      </c>
      <c r="B29" s="7" t="s">
        <v>17</v>
      </c>
      <c r="C29" s="7" t="s">
        <v>48</v>
      </c>
      <c r="D29" s="7" t="s">
        <v>33</v>
      </c>
      <c r="E29" s="7">
        <v>0</v>
      </c>
      <c r="F29" s="7">
        <v>10</v>
      </c>
      <c r="G29" s="7">
        <v>0</v>
      </c>
      <c r="H29" s="7">
        <v>0</v>
      </c>
      <c r="I29" s="7">
        <v>0</v>
      </c>
      <c r="J29" s="7">
        <v>0</v>
      </c>
      <c r="XEX29"/>
      <c r="XEY29" s="2"/>
    </row>
    <row r="30" spans="1:10 16378:16379" ht="15" customHeight="1">
      <c r="A30" s="7" t="s">
        <v>49</v>
      </c>
      <c r="B30" s="7" t="s">
        <v>17</v>
      </c>
      <c r="C30" s="7" t="s">
        <v>50</v>
      </c>
      <c r="D30" s="7" t="s">
        <v>51</v>
      </c>
      <c r="E30" s="7">
        <v>600</v>
      </c>
      <c r="F30" s="7">
        <v>600</v>
      </c>
      <c r="G30" s="7">
        <v>600</v>
      </c>
      <c r="H30" s="7">
        <v>600</v>
      </c>
      <c r="I30" s="7">
        <v>600</v>
      </c>
      <c r="J30" s="7">
        <v>600</v>
      </c>
      <c r="XEX30"/>
      <c r="XEY30" s="2"/>
    </row>
    <row r="31" spans="1:10 16378:16379" ht="15" customHeight="1">
      <c r="A31" s="7" t="s">
        <v>49</v>
      </c>
      <c r="B31" s="7" t="s">
        <v>17</v>
      </c>
      <c r="C31" s="7" t="s">
        <v>52</v>
      </c>
      <c r="D31" s="7" t="s">
        <v>51</v>
      </c>
      <c r="E31" s="7">
        <v>540</v>
      </c>
      <c r="F31" s="7">
        <v>540</v>
      </c>
      <c r="G31" s="7">
        <v>360</v>
      </c>
      <c r="H31" s="7">
        <v>540</v>
      </c>
      <c r="I31" s="7">
        <v>540</v>
      </c>
      <c r="J31" s="7">
        <v>540</v>
      </c>
      <c r="XEX31"/>
      <c r="XEY31" s="2"/>
    </row>
    <row r="32" spans="1:10 16378:16379" ht="15" customHeight="1">
      <c r="A32" s="7" t="s">
        <v>49</v>
      </c>
      <c r="B32" s="7" t="s">
        <v>17</v>
      </c>
      <c r="C32" s="7" t="s">
        <v>53</v>
      </c>
      <c r="D32" s="7" t="s">
        <v>54</v>
      </c>
      <c r="E32" s="7">
        <v>1620</v>
      </c>
      <c r="F32" s="7">
        <v>1620</v>
      </c>
      <c r="G32" s="7">
        <v>1440</v>
      </c>
      <c r="H32" s="7">
        <v>1440</v>
      </c>
      <c r="I32" s="7">
        <v>1260</v>
      </c>
      <c r="J32" s="7">
        <v>1260</v>
      </c>
      <c r="XEX32"/>
      <c r="XEY32" s="2"/>
    </row>
    <row r="33" spans="1:10 16378:16379" ht="15" customHeight="1">
      <c r="A33" s="7" t="s">
        <v>49</v>
      </c>
      <c r="B33" s="7" t="s">
        <v>17</v>
      </c>
      <c r="C33" s="7" t="s">
        <v>55</v>
      </c>
      <c r="D33" s="7" t="s">
        <v>56</v>
      </c>
      <c r="E33" s="7">
        <v>2310</v>
      </c>
      <c r="F33" s="7">
        <v>2773</v>
      </c>
      <c r="G33" s="7">
        <v>2368</v>
      </c>
      <c r="H33" s="7">
        <v>2169</v>
      </c>
      <c r="I33" s="7">
        <v>2188</v>
      </c>
      <c r="J33" s="7">
        <v>2132</v>
      </c>
      <c r="XEX33"/>
      <c r="XEY33" s="2"/>
    </row>
    <row r="34" spans="1:10 16378:16379" ht="15" customHeight="1">
      <c r="A34" s="7" t="s">
        <v>49</v>
      </c>
      <c r="B34" s="7" t="s">
        <v>17</v>
      </c>
      <c r="C34" s="7" t="s">
        <v>57</v>
      </c>
      <c r="D34" s="7" t="s">
        <v>56</v>
      </c>
      <c r="E34" s="7">
        <v>60</v>
      </c>
      <c r="F34" s="7">
        <v>60</v>
      </c>
      <c r="G34" s="7">
        <v>60</v>
      </c>
      <c r="H34" s="7">
        <v>120</v>
      </c>
      <c r="I34" s="7">
        <v>120</v>
      </c>
      <c r="J34" s="7">
        <v>120</v>
      </c>
      <c r="XEX34"/>
      <c r="XEY34" s="2"/>
    </row>
    <row r="35" spans="1:10 16378:16379" ht="15" customHeight="1">
      <c r="A35" s="7" t="s">
        <v>49</v>
      </c>
      <c r="B35" s="7" t="s">
        <v>17</v>
      </c>
      <c r="C35" s="7" t="s">
        <v>58</v>
      </c>
      <c r="D35" s="7" t="s">
        <v>56</v>
      </c>
      <c r="E35" s="7">
        <v>200</v>
      </c>
      <c r="F35" s="7">
        <v>450</v>
      </c>
      <c r="G35" s="7">
        <v>450</v>
      </c>
      <c r="H35" s="7">
        <v>450</v>
      </c>
      <c r="I35" s="7">
        <v>450</v>
      </c>
      <c r="J35" s="7">
        <v>450</v>
      </c>
      <c r="XEX35"/>
      <c r="XEY35" s="2"/>
    </row>
    <row r="36" spans="1:10 16378:16379" ht="15" customHeight="1">
      <c r="A36" s="7" t="s">
        <v>49</v>
      </c>
      <c r="B36" s="7" t="s">
        <v>17</v>
      </c>
      <c r="C36" s="7" t="s">
        <v>59</v>
      </c>
      <c r="D36" s="7" t="s">
        <v>60</v>
      </c>
      <c r="E36" s="7">
        <v>7772</v>
      </c>
      <c r="F36" s="7">
        <v>6244</v>
      </c>
      <c r="G36" s="7">
        <v>6114</v>
      </c>
      <c r="H36" s="7">
        <v>6244</v>
      </c>
      <c r="I36" s="7">
        <v>6211</v>
      </c>
      <c r="J36" s="7">
        <v>6052</v>
      </c>
      <c r="XEX36"/>
      <c r="XEY36" s="2"/>
    </row>
    <row r="37" spans="1:10 16378:16379" ht="15" customHeight="1">
      <c r="A37" s="7" t="s">
        <v>49</v>
      </c>
      <c r="B37" s="7" t="s">
        <v>17</v>
      </c>
      <c r="C37" s="7" t="s">
        <v>61</v>
      </c>
      <c r="D37" s="7" t="s">
        <v>60</v>
      </c>
      <c r="E37" s="7">
        <v>1729</v>
      </c>
      <c r="F37" s="7">
        <v>1389</v>
      </c>
      <c r="G37" s="7">
        <v>1360</v>
      </c>
      <c r="H37" s="7">
        <v>1389</v>
      </c>
      <c r="I37" s="7">
        <v>1382</v>
      </c>
      <c r="J37" s="7">
        <v>1346</v>
      </c>
      <c r="XEX37"/>
      <c r="XEY37" s="2"/>
    </row>
    <row r="38" spans="1:10 16378:16379" ht="15" customHeight="1">
      <c r="A38" s="7" t="s">
        <v>49</v>
      </c>
      <c r="B38" s="7" t="s">
        <v>17</v>
      </c>
      <c r="C38" s="7" t="s">
        <v>62</v>
      </c>
      <c r="D38" s="7" t="s">
        <v>60</v>
      </c>
      <c r="E38" s="7">
        <v>0</v>
      </c>
      <c r="F38" s="7">
        <v>50</v>
      </c>
      <c r="G38" s="7">
        <v>0</v>
      </c>
      <c r="H38" s="7">
        <v>0</v>
      </c>
      <c r="I38" s="7">
        <v>0</v>
      </c>
      <c r="J38" s="7">
        <v>0</v>
      </c>
      <c r="XEX38"/>
      <c r="XEY38" s="2"/>
    </row>
    <row r="39" spans="1:10 16378:16379" ht="15" customHeight="1">
      <c r="A39" s="7" t="s">
        <v>49</v>
      </c>
      <c r="B39" s="7" t="s">
        <v>17</v>
      </c>
      <c r="C39" s="7" t="s">
        <v>531</v>
      </c>
      <c r="D39" s="7" t="s">
        <v>60</v>
      </c>
      <c r="E39" s="7">
        <v>0</v>
      </c>
      <c r="F39" s="7">
        <v>50</v>
      </c>
      <c r="G39" s="7">
        <v>0</v>
      </c>
      <c r="H39" s="7">
        <v>0</v>
      </c>
      <c r="I39" s="7">
        <v>0</v>
      </c>
      <c r="J39" s="7">
        <v>0</v>
      </c>
      <c r="XEX39"/>
      <c r="XEY39" s="2"/>
    </row>
    <row r="40" spans="1:10 16378:16379" ht="15" customHeight="1">
      <c r="A40" s="7" t="s">
        <v>49</v>
      </c>
      <c r="B40" s="7" t="s">
        <v>17</v>
      </c>
      <c r="C40" s="7" t="s">
        <v>64</v>
      </c>
      <c r="D40" s="7" t="s">
        <v>60</v>
      </c>
      <c r="E40" s="7">
        <v>670</v>
      </c>
      <c r="F40" s="7">
        <v>538</v>
      </c>
      <c r="G40" s="7">
        <v>527</v>
      </c>
      <c r="H40" s="7">
        <v>538</v>
      </c>
      <c r="I40" s="7">
        <v>535</v>
      </c>
      <c r="J40" s="7">
        <v>522</v>
      </c>
      <c r="XEX40"/>
      <c r="XEY40" s="2"/>
    </row>
    <row r="41" spans="1:10 16378:16379" ht="15" customHeight="1">
      <c r="A41" s="7" t="s">
        <v>49</v>
      </c>
      <c r="B41" s="7" t="s">
        <v>17</v>
      </c>
      <c r="C41" s="7" t="s">
        <v>532</v>
      </c>
      <c r="D41" s="7" t="s">
        <v>60</v>
      </c>
      <c r="E41" s="7">
        <v>3</v>
      </c>
      <c r="F41" s="7">
        <v>2</v>
      </c>
      <c r="G41" s="7">
        <v>2</v>
      </c>
      <c r="H41" s="7">
        <v>2</v>
      </c>
      <c r="I41" s="7">
        <v>2</v>
      </c>
      <c r="J41" s="7">
        <v>2</v>
      </c>
      <c r="XEX41"/>
      <c r="XEY41" s="2"/>
    </row>
    <row r="42" spans="1:10 16378:16379" ht="15" customHeight="1">
      <c r="A42" s="7" t="s">
        <v>49</v>
      </c>
      <c r="B42" s="7" t="s">
        <v>17</v>
      </c>
      <c r="C42" s="7" t="s">
        <v>64</v>
      </c>
      <c r="D42" s="7" t="s">
        <v>60</v>
      </c>
      <c r="E42" s="7">
        <v>1500</v>
      </c>
      <c r="F42" s="7">
        <v>1440</v>
      </c>
      <c r="G42" s="7">
        <v>780</v>
      </c>
      <c r="H42" s="7">
        <v>900</v>
      </c>
      <c r="I42" s="7">
        <v>900</v>
      </c>
      <c r="J42" s="7">
        <v>900</v>
      </c>
      <c r="XEX42"/>
      <c r="XEY42" s="2"/>
    </row>
    <row r="43" spans="1:10 16378:16379" ht="15" customHeight="1">
      <c r="A43" s="7" t="s">
        <v>66</v>
      </c>
      <c r="B43" s="7" t="s">
        <v>17</v>
      </c>
      <c r="C43" s="7" t="s">
        <v>67</v>
      </c>
      <c r="D43" s="7" t="s">
        <v>68</v>
      </c>
      <c r="E43" s="7">
        <v>180</v>
      </c>
      <c r="F43" s="7">
        <v>180</v>
      </c>
      <c r="G43" s="7">
        <v>180</v>
      </c>
      <c r="H43" s="7">
        <v>180</v>
      </c>
      <c r="I43" s="7">
        <v>0</v>
      </c>
      <c r="J43" s="7">
        <v>0</v>
      </c>
      <c r="XEX43"/>
      <c r="XEY43" s="2"/>
    </row>
    <row r="44" spans="1:10 16378:16379" ht="15" customHeight="1">
      <c r="A44" s="7" t="s">
        <v>66</v>
      </c>
      <c r="B44" s="7" t="s">
        <v>17</v>
      </c>
      <c r="C44" s="7" t="s">
        <v>32</v>
      </c>
      <c r="D44" s="7" t="s">
        <v>69</v>
      </c>
      <c r="E44" s="7">
        <v>1200</v>
      </c>
      <c r="F44" s="7">
        <v>540</v>
      </c>
      <c r="G44" s="7">
        <v>540</v>
      </c>
      <c r="H44" s="7">
        <v>720</v>
      </c>
      <c r="I44" s="7">
        <v>480</v>
      </c>
      <c r="J44" s="7">
        <v>0</v>
      </c>
      <c r="XEX44"/>
      <c r="XEY44" s="2"/>
    </row>
    <row r="45" spans="1:10 16378:16379" ht="15" customHeight="1">
      <c r="A45" s="7" t="s">
        <v>74</v>
      </c>
      <c r="B45" s="7" t="s">
        <v>71</v>
      </c>
      <c r="C45" s="7" t="s">
        <v>75</v>
      </c>
      <c r="D45" s="7" t="s">
        <v>76</v>
      </c>
      <c r="E45" s="7">
        <v>1011</v>
      </c>
      <c r="F45" s="7">
        <v>1079</v>
      </c>
      <c r="G45" s="7">
        <v>1079</v>
      </c>
      <c r="H45" s="7">
        <v>1079</v>
      </c>
      <c r="I45" s="7">
        <v>1079</v>
      </c>
      <c r="J45" s="7">
        <v>1079</v>
      </c>
      <c r="XEX45"/>
      <c r="XEY45" s="2"/>
    </row>
    <row r="46" spans="1:10 16378:16379" ht="15" customHeight="1">
      <c r="A46" s="7" t="s">
        <v>74</v>
      </c>
      <c r="B46" s="7" t="s">
        <v>71</v>
      </c>
      <c r="C46" s="7" t="s">
        <v>77</v>
      </c>
      <c r="D46" s="7" t="s">
        <v>78</v>
      </c>
      <c r="E46" s="7">
        <v>1200</v>
      </c>
      <c r="F46" s="7">
        <v>900</v>
      </c>
      <c r="G46" s="7">
        <v>900</v>
      </c>
      <c r="H46" s="7">
        <v>900</v>
      </c>
      <c r="I46" s="7">
        <v>900</v>
      </c>
      <c r="J46" s="7">
        <v>900</v>
      </c>
      <c r="XEX46"/>
      <c r="XEY46" s="2"/>
    </row>
    <row r="47" spans="1:10 16378:16379" ht="15" customHeight="1">
      <c r="A47" s="7" t="s">
        <v>74</v>
      </c>
      <c r="B47" s="7" t="s">
        <v>71</v>
      </c>
      <c r="C47" s="7" t="s">
        <v>79</v>
      </c>
      <c r="D47" s="7" t="s">
        <v>80</v>
      </c>
      <c r="E47" s="7">
        <v>0</v>
      </c>
      <c r="F47" s="7">
        <v>0</v>
      </c>
      <c r="G47" s="7">
        <v>0</v>
      </c>
      <c r="H47" s="7">
        <v>0</v>
      </c>
      <c r="I47" s="7">
        <v>200</v>
      </c>
      <c r="J47" s="7">
        <v>200</v>
      </c>
      <c r="XEX47"/>
      <c r="XEY47" s="2"/>
    </row>
    <row r="48" spans="1:10 16378:16379" ht="15" customHeight="1">
      <c r="A48" s="7" t="s">
        <v>74</v>
      </c>
      <c r="B48" s="7" t="s">
        <v>71</v>
      </c>
      <c r="C48" s="7" t="s">
        <v>81</v>
      </c>
      <c r="D48" s="7" t="s">
        <v>82</v>
      </c>
      <c r="E48" s="7">
        <v>0</v>
      </c>
      <c r="F48" s="7">
        <v>0</v>
      </c>
      <c r="G48" s="7">
        <v>0</v>
      </c>
      <c r="H48" s="7">
        <v>150</v>
      </c>
      <c r="I48" s="7">
        <v>150</v>
      </c>
      <c r="J48" s="7">
        <v>150</v>
      </c>
      <c r="XEX48"/>
      <c r="XEY48" s="2"/>
    </row>
    <row r="49" spans="1:10 16378:16379" ht="15" customHeight="1">
      <c r="A49" s="7" t="s">
        <v>74</v>
      </c>
      <c r="B49" s="7" t="s">
        <v>71</v>
      </c>
      <c r="C49" s="7" t="s">
        <v>83</v>
      </c>
      <c r="D49" s="7" t="s">
        <v>84</v>
      </c>
      <c r="E49" s="7">
        <v>162</v>
      </c>
      <c r="F49" s="7">
        <v>460</v>
      </c>
      <c r="G49" s="7">
        <v>460</v>
      </c>
      <c r="H49" s="7">
        <v>460</v>
      </c>
      <c r="I49" s="7">
        <v>460</v>
      </c>
      <c r="J49" s="7">
        <v>460</v>
      </c>
      <c r="XEX49"/>
      <c r="XEY49" s="2"/>
    </row>
    <row r="50" spans="1:10 16378:16379" ht="15" customHeight="1">
      <c r="A50" s="7" t="s">
        <v>74</v>
      </c>
      <c r="B50" s="7" t="s">
        <v>71</v>
      </c>
      <c r="C50" s="7" t="s">
        <v>85</v>
      </c>
      <c r="D50" s="7" t="s">
        <v>80</v>
      </c>
      <c r="E50" s="7">
        <v>0</v>
      </c>
      <c r="F50" s="7">
        <v>0</v>
      </c>
      <c r="G50" s="7">
        <v>0</v>
      </c>
      <c r="H50" s="7">
        <v>0</v>
      </c>
      <c r="I50" s="7">
        <v>50</v>
      </c>
      <c r="J50" s="7">
        <v>50</v>
      </c>
      <c r="XEX50"/>
      <c r="XEY50" s="2"/>
    </row>
    <row r="51" spans="1:10 16378:16379" ht="15" customHeight="1">
      <c r="A51" s="7" t="s">
        <v>74</v>
      </c>
      <c r="B51" s="7" t="s">
        <v>71</v>
      </c>
      <c r="C51" s="7" t="s">
        <v>86</v>
      </c>
      <c r="D51" s="7" t="s">
        <v>87</v>
      </c>
      <c r="E51" s="7">
        <v>110</v>
      </c>
      <c r="F51" s="7">
        <v>84</v>
      </c>
      <c r="G51" s="7">
        <v>60</v>
      </c>
      <c r="H51" s="7">
        <v>0</v>
      </c>
      <c r="I51" s="7">
        <v>0</v>
      </c>
      <c r="J51" s="7">
        <v>0</v>
      </c>
      <c r="XEX51"/>
      <c r="XEY51" s="2"/>
    </row>
    <row r="52" spans="1:10 16378:16379" ht="15" customHeight="1">
      <c r="A52" s="7" t="s">
        <v>74</v>
      </c>
      <c r="B52" s="7" t="s">
        <v>71</v>
      </c>
      <c r="C52" s="7" t="s">
        <v>88</v>
      </c>
      <c r="D52" s="7" t="s">
        <v>89</v>
      </c>
      <c r="E52" s="7">
        <v>2584</v>
      </c>
      <c r="F52" s="7">
        <v>3560</v>
      </c>
      <c r="G52" s="7">
        <v>5174</v>
      </c>
      <c r="H52" s="7">
        <v>5207</v>
      </c>
      <c r="I52" s="7">
        <v>5037</v>
      </c>
      <c r="J52" s="7">
        <v>3974</v>
      </c>
      <c r="XEX52"/>
      <c r="XEY52" s="2"/>
    </row>
    <row r="53" spans="1:10 16378:16379" ht="15" customHeight="1">
      <c r="A53" s="7" t="s">
        <v>74</v>
      </c>
      <c r="B53" s="7" t="s">
        <v>71</v>
      </c>
      <c r="C53" s="7" t="s">
        <v>533</v>
      </c>
      <c r="D53" s="7" t="s">
        <v>91</v>
      </c>
      <c r="E53" s="7">
        <v>300</v>
      </c>
      <c r="F53" s="7">
        <v>4500</v>
      </c>
      <c r="G53" s="7">
        <v>5000</v>
      </c>
      <c r="H53" s="7">
        <v>5000</v>
      </c>
      <c r="I53" s="7">
        <v>5000</v>
      </c>
      <c r="J53" s="7">
        <v>5000</v>
      </c>
      <c r="XEX53"/>
      <c r="XEY53" s="2"/>
    </row>
    <row r="54" spans="1:10 16378:16379" ht="15" customHeight="1">
      <c r="A54" s="7" t="s">
        <v>74</v>
      </c>
      <c r="B54" s="7" t="s">
        <v>71</v>
      </c>
      <c r="C54" s="7" t="s">
        <v>534</v>
      </c>
      <c r="D54" s="7" t="s">
        <v>93</v>
      </c>
      <c r="E54" s="7">
        <v>300</v>
      </c>
      <c r="F54" s="7">
        <v>4500</v>
      </c>
      <c r="G54" s="7">
        <v>5000</v>
      </c>
      <c r="H54" s="7">
        <v>5000</v>
      </c>
      <c r="I54" s="7">
        <v>5000</v>
      </c>
      <c r="J54" s="7">
        <v>5000</v>
      </c>
      <c r="XEX54"/>
      <c r="XEY54" s="2"/>
    </row>
    <row r="55" spans="1:10 16378:16379" ht="15" customHeight="1">
      <c r="A55" s="7" t="s">
        <v>74</v>
      </c>
      <c r="B55" s="7" t="s">
        <v>71</v>
      </c>
      <c r="C55" s="7" t="s">
        <v>94</v>
      </c>
      <c r="D55" s="7" t="s">
        <v>95</v>
      </c>
      <c r="E55" s="7">
        <v>0</v>
      </c>
      <c r="F55" s="7">
        <v>275</v>
      </c>
      <c r="G55" s="7">
        <v>296</v>
      </c>
      <c r="H55" s="7">
        <v>301</v>
      </c>
      <c r="I55" s="7">
        <v>301</v>
      </c>
      <c r="J55" s="7">
        <v>200</v>
      </c>
      <c r="XEX55"/>
      <c r="XEY55" s="2"/>
    </row>
    <row r="56" spans="1:10 16378:16379" ht="15" customHeight="1">
      <c r="A56" s="7" t="s">
        <v>74</v>
      </c>
      <c r="B56" s="7" t="s">
        <v>71</v>
      </c>
      <c r="C56" s="7" t="s">
        <v>96</v>
      </c>
      <c r="D56" s="7" t="s">
        <v>97</v>
      </c>
      <c r="E56" s="7">
        <v>0</v>
      </c>
      <c r="F56" s="7">
        <v>493</v>
      </c>
      <c r="G56" s="7">
        <v>517</v>
      </c>
      <c r="H56" s="7">
        <v>545</v>
      </c>
      <c r="I56" s="7">
        <v>545</v>
      </c>
      <c r="J56" s="7">
        <v>400</v>
      </c>
      <c r="XEX56"/>
      <c r="XEY56" s="2"/>
    </row>
    <row r="57" spans="1:10 16378:16379" ht="15" customHeight="1">
      <c r="A57" s="7" t="s">
        <v>74</v>
      </c>
      <c r="B57" s="7" t="s">
        <v>71</v>
      </c>
      <c r="C57" s="7" t="s">
        <v>98</v>
      </c>
      <c r="D57" s="7" t="s">
        <v>99</v>
      </c>
      <c r="E57" s="7">
        <v>2145</v>
      </c>
      <c r="F57" s="7">
        <v>2901</v>
      </c>
      <c r="G57" s="7">
        <v>1470</v>
      </c>
      <c r="H57" s="7">
        <v>0</v>
      </c>
      <c r="I57" s="7">
        <v>0</v>
      </c>
      <c r="J57" s="7">
        <v>0</v>
      </c>
      <c r="XEX57"/>
      <c r="XEY57" s="2"/>
    </row>
    <row r="58" spans="1:10 16378:16379" ht="15" customHeight="1">
      <c r="A58" s="7" t="s">
        <v>74</v>
      </c>
      <c r="B58" s="7" t="s">
        <v>71</v>
      </c>
      <c r="C58" s="7" t="s">
        <v>534</v>
      </c>
      <c r="D58" s="7" t="s">
        <v>93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XEX58"/>
      <c r="XEY58" s="2"/>
    </row>
    <row r="59" spans="1:10 16378:16379" ht="15" customHeight="1">
      <c r="A59" s="7" t="s">
        <v>74</v>
      </c>
      <c r="B59" s="7" t="s">
        <v>71</v>
      </c>
      <c r="C59" s="7" t="s">
        <v>101</v>
      </c>
      <c r="D59" s="7" t="s">
        <v>102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XEX59"/>
      <c r="XEY59" s="2"/>
    </row>
    <row r="60" spans="1:10 16378:16379" ht="15" customHeight="1">
      <c r="A60" s="7" t="s">
        <v>74</v>
      </c>
      <c r="B60" s="7" t="s">
        <v>71</v>
      </c>
      <c r="C60" s="7" t="s">
        <v>103</v>
      </c>
      <c r="D60" s="7" t="s">
        <v>104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XEX60"/>
      <c r="XEY60" s="2"/>
    </row>
    <row r="61" spans="1:10 16378:16379" ht="15" customHeight="1">
      <c r="A61" s="7" t="s">
        <v>74</v>
      </c>
      <c r="B61" s="7" t="s">
        <v>71</v>
      </c>
      <c r="C61" s="7" t="s">
        <v>535</v>
      </c>
      <c r="D61" s="7" t="s">
        <v>536</v>
      </c>
      <c r="E61" s="7">
        <v>1</v>
      </c>
      <c r="F61" s="7">
        <v>70</v>
      </c>
      <c r="G61" s="7">
        <v>80</v>
      </c>
      <c r="H61" s="7">
        <v>85</v>
      </c>
      <c r="I61" s="7">
        <v>80</v>
      </c>
      <c r="J61" s="7">
        <v>66</v>
      </c>
      <c r="XEX61"/>
      <c r="XEY61" s="2"/>
    </row>
    <row r="62" spans="1:10 16378:16379" ht="15" customHeight="1">
      <c r="A62" s="7" t="s">
        <v>105</v>
      </c>
      <c r="B62" s="7" t="s">
        <v>106</v>
      </c>
      <c r="C62" s="7" t="s">
        <v>109</v>
      </c>
      <c r="D62" s="7" t="s">
        <v>110</v>
      </c>
      <c r="E62" s="7">
        <v>3040</v>
      </c>
      <c r="F62" s="7">
        <v>2904</v>
      </c>
      <c r="G62" s="7">
        <v>1404</v>
      </c>
      <c r="H62" s="7">
        <v>972</v>
      </c>
      <c r="I62" s="7">
        <v>324</v>
      </c>
      <c r="J62" s="7">
        <v>1728</v>
      </c>
      <c r="XEX62"/>
      <c r="XEY62" s="2"/>
    </row>
    <row r="63" spans="1:10 16378:16379" ht="15" customHeight="1">
      <c r="A63" s="7" t="s">
        <v>105</v>
      </c>
      <c r="B63" s="7" t="s">
        <v>106</v>
      </c>
      <c r="C63" s="7" t="s">
        <v>111</v>
      </c>
      <c r="D63" s="7" t="s">
        <v>112</v>
      </c>
      <c r="E63" s="7">
        <v>0</v>
      </c>
      <c r="F63" s="7">
        <v>144</v>
      </c>
      <c r="G63" s="7">
        <v>216</v>
      </c>
      <c r="H63" s="7">
        <v>216</v>
      </c>
      <c r="I63" s="7">
        <v>216</v>
      </c>
      <c r="J63" s="7">
        <v>108</v>
      </c>
      <c r="XEX63"/>
      <c r="XEY63" s="2"/>
    </row>
    <row r="64" spans="1:10 16378:16379" ht="15" customHeight="1">
      <c r="A64" s="7" t="s">
        <v>105</v>
      </c>
      <c r="B64" s="7" t="s">
        <v>106</v>
      </c>
      <c r="C64" s="7" t="s">
        <v>113</v>
      </c>
      <c r="D64" s="7" t="s">
        <v>114</v>
      </c>
      <c r="E64" s="7">
        <v>5980</v>
      </c>
      <c r="F64" s="7">
        <v>5440</v>
      </c>
      <c r="G64" s="7">
        <v>4528</v>
      </c>
      <c r="H64" s="7">
        <v>6480</v>
      </c>
      <c r="I64" s="7">
        <v>3996</v>
      </c>
      <c r="J64" s="7">
        <v>5724</v>
      </c>
      <c r="XEX64"/>
      <c r="XEY64" s="2"/>
    </row>
    <row r="65" spans="1:10 16378:16379" ht="15" customHeight="1">
      <c r="A65" s="7" t="s">
        <v>105</v>
      </c>
      <c r="B65" s="7" t="s">
        <v>106</v>
      </c>
      <c r="C65" s="7" t="s">
        <v>115</v>
      </c>
      <c r="D65" s="7" t="s">
        <v>116</v>
      </c>
      <c r="E65" s="7">
        <v>0</v>
      </c>
      <c r="F65" s="7">
        <v>0</v>
      </c>
      <c r="G65" s="7">
        <v>1944</v>
      </c>
      <c r="H65" s="7">
        <v>5832</v>
      </c>
      <c r="I65" s="7">
        <v>3024</v>
      </c>
      <c r="J65" s="7">
        <v>3996</v>
      </c>
      <c r="XEX65"/>
      <c r="XEY65" s="2"/>
    </row>
    <row r="66" spans="1:10 16378:16379" ht="15" customHeight="1">
      <c r="A66" s="7" t="s">
        <v>105</v>
      </c>
      <c r="B66" s="7" t="s">
        <v>106</v>
      </c>
      <c r="C66" s="7" t="s">
        <v>537</v>
      </c>
      <c r="D66" s="7" t="s">
        <v>118</v>
      </c>
      <c r="E66" s="7">
        <v>150</v>
      </c>
      <c r="F66" s="7">
        <v>150</v>
      </c>
      <c r="G66" s="7">
        <v>150</v>
      </c>
      <c r="H66" s="7">
        <v>300</v>
      </c>
      <c r="I66" s="7">
        <v>250</v>
      </c>
      <c r="J66" s="7">
        <v>0</v>
      </c>
      <c r="XEX66"/>
      <c r="XEY66" s="2"/>
    </row>
    <row r="67" spans="1:10 16378:16379" ht="15" customHeight="1">
      <c r="A67" s="7" t="s">
        <v>105</v>
      </c>
      <c r="B67" s="7" t="s">
        <v>106</v>
      </c>
      <c r="C67" s="7">
        <v>0</v>
      </c>
      <c r="D67" s="7" t="s">
        <v>118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XEX67"/>
      <c r="XEY67" s="2"/>
    </row>
    <row r="68" spans="1:10 16378:16379" ht="15" customHeight="1">
      <c r="A68" s="7" t="s">
        <v>105</v>
      </c>
      <c r="B68" s="7" t="s">
        <v>106</v>
      </c>
      <c r="C68" s="7" t="s">
        <v>538</v>
      </c>
      <c r="D68" s="7" t="s">
        <v>539</v>
      </c>
      <c r="E68" s="7">
        <v>75</v>
      </c>
      <c r="F68" s="7">
        <v>100</v>
      </c>
      <c r="G68" s="7">
        <v>100</v>
      </c>
      <c r="H68" s="7">
        <v>100</v>
      </c>
      <c r="I68" s="7">
        <v>0</v>
      </c>
      <c r="J68" s="7">
        <v>0</v>
      </c>
      <c r="XEX68"/>
      <c r="XEY68" s="2"/>
    </row>
    <row r="69" spans="1:10 16378:16379" ht="15" customHeight="1">
      <c r="A69" s="7" t="s">
        <v>119</v>
      </c>
      <c r="B69" s="7" t="s">
        <v>120</v>
      </c>
      <c r="C69" s="7" t="s">
        <v>121</v>
      </c>
      <c r="D69" s="7" t="s">
        <v>122</v>
      </c>
      <c r="E69" s="7">
        <v>1450</v>
      </c>
      <c r="F69" s="7">
        <v>1875</v>
      </c>
      <c r="G69" s="7">
        <v>1885</v>
      </c>
      <c r="H69" s="7">
        <v>1855</v>
      </c>
      <c r="I69" s="7">
        <v>1825</v>
      </c>
      <c r="J69" s="7">
        <v>1865</v>
      </c>
      <c r="XEX69"/>
      <c r="XEY69" s="2"/>
    </row>
    <row r="70" spans="1:10 16378:16379" ht="15" customHeight="1">
      <c r="A70" s="7" t="s">
        <v>119</v>
      </c>
      <c r="B70" s="7" t="s">
        <v>120</v>
      </c>
      <c r="C70" s="7" t="s">
        <v>123</v>
      </c>
      <c r="D70" s="7" t="s">
        <v>124</v>
      </c>
      <c r="E70" s="7">
        <v>0</v>
      </c>
      <c r="F70" s="7">
        <v>50</v>
      </c>
      <c r="G70" s="7">
        <v>50</v>
      </c>
      <c r="H70" s="7">
        <v>50</v>
      </c>
      <c r="I70" s="7">
        <v>0</v>
      </c>
      <c r="J70" s="7">
        <v>0</v>
      </c>
      <c r="XEX70"/>
      <c r="XEY70" s="2"/>
    </row>
    <row r="71" spans="1:10 16378:16379" ht="15" customHeight="1">
      <c r="A71" s="7" t="s">
        <v>119</v>
      </c>
      <c r="B71" s="7" t="s">
        <v>120</v>
      </c>
      <c r="C71" s="7" t="s">
        <v>125</v>
      </c>
      <c r="D71" s="7" t="s">
        <v>126</v>
      </c>
      <c r="E71" s="7">
        <v>30</v>
      </c>
      <c r="F71" s="7">
        <v>30</v>
      </c>
      <c r="G71" s="7">
        <v>30</v>
      </c>
      <c r="H71" s="7">
        <v>30</v>
      </c>
      <c r="I71" s="7">
        <v>30</v>
      </c>
      <c r="J71" s="7">
        <v>30</v>
      </c>
      <c r="XEX71"/>
      <c r="XEY71" s="2"/>
    </row>
    <row r="72" spans="1:10 16378:16379" ht="15" customHeight="1">
      <c r="A72" s="7" t="s">
        <v>119</v>
      </c>
      <c r="B72" s="7" t="s">
        <v>120</v>
      </c>
      <c r="C72" s="7" t="s">
        <v>127</v>
      </c>
      <c r="D72" s="7" t="s">
        <v>128</v>
      </c>
      <c r="E72" s="7">
        <v>1800</v>
      </c>
      <c r="F72" s="7">
        <v>1200</v>
      </c>
      <c r="G72" s="7">
        <v>1300</v>
      </c>
      <c r="H72" s="7">
        <v>936</v>
      </c>
      <c r="I72" s="7">
        <v>1045</v>
      </c>
      <c r="J72" s="7">
        <v>877</v>
      </c>
      <c r="XEX72"/>
      <c r="XEY72" s="2"/>
    </row>
    <row r="73" spans="1:10 16378:16379" ht="15" customHeight="1">
      <c r="A73" s="7" t="s">
        <v>119</v>
      </c>
      <c r="B73" s="7" t="s">
        <v>120</v>
      </c>
      <c r="C73" s="7" t="s">
        <v>129</v>
      </c>
      <c r="D73" s="7" t="s">
        <v>128</v>
      </c>
      <c r="E73" s="7">
        <v>52</v>
      </c>
      <c r="F73" s="7">
        <v>52</v>
      </c>
      <c r="G73" s="7">
        <v>56</v>
      </c>
      <c r="H73" s="7">
        <v>38</v>
      </c>
      <c r="I73" s="7">
        <v>56</v>
      </c>
      <c r="J73" s="7">
        <v>43</v>
      </c>
      <c r="XEX73"/>
      <c r="XEY73" s="2"/>
    </row>
    <row r="74" spans="1:10 16378:16379" ht="15" customHeight="1">
      <c r="A74" s="7" t="s">
        <v>119</v>
      </c>
      <c r="B74" s="7" t="s">
        <v>120</v>
      </c>
      <c r="C74" s="7" t="s">
        <v>130</v>
      </c>
      <c r="D74" s="7" t="s">
        <v>128</v>
      </c>
      <c r="E74" s="7">
        <v>10</v>
      </c>
      <c r="F74" s="7">
        <v>100</v>
      </c>
      <c r="G74" s="7">
        <v>100</v>
      </c>
      <c r="H74" s="7">
        <v>100</v>
      </c>
      <c r="I74" s="7">
        <v>100</v>
      </c>
      <c r="J74" s="7">
        <v>100</v>
      </c>
      <c r="XEX74"/>
      <c r="XEY74" s="2"/>
    </row>
    <row r="75" spans="1:10 16378:16379" ht="15" customHeight="1">
      <c r="A75" s="7" t="s">
        <v>119</v>
      </c>
      <c r="B75" s="7" t="s">
        <v>120</v>
      </c>
      <c r="C75" s="7" t="s">
        <v>131</v>
      </c>
      <c r="D75" s="7" t="s">
        <v>132</v>
      </c>
      <c r="E75" s="7">
        <v>4500</v>
      </c>
      <c r="F75" s="7">
        <v>5200</v>
      </c>
      <c r="G75" s="7">
        <v>5700</v>
      </c>
      <c r="H75" s="7">
        <v>4411</v>
      </c>
      <c r="I75" s="7">
        <v>4534</v>
      </c>
      <c r="J75" s="7">
        <v>4500</v>
      </c>
      <c r="XEX75"/>
      <c r="XEY75" s="2"/>
    </row>
    <row r="76" spans="1:10 16378:16379" ht="15" customHeight="1">
      <c r="A76" s="7" t="s">
        <v>119</v>
      </c>
      <c r="B76" s="7" t="s">
        <v>120</v>
      </c>
      <c r="C76" s="7" t="s">
        <v>133</v>
      </c>
      <c r="D76" s="7" t="s">
        <v>134</v>
      </c>
      <c r="E76" s="7">
        <v>180</v>
      </c>
      <c r="F76" s="7">
        <v>171</v>
      </c>
      <c r="G76" s="7">
        <v>50</v>
      </c>
      <c r="H76" s="7">
        <v>125</v>
      </c>
      <c r="I76" s="7">
        <v>140</v>
      </c>
      <c r="J76" s="7">
        <v>65</v>
      </c>
      <c r="XEX76"/>
      <c r="XEY76" s="2"/>
    </row>
    <row r="77" spans="1:10 16378:16379" ht="15" customHeight="1">
      <c r="A77" s="7" t="s">
        <v>119</v>
      </c>
      <c r="B77" s="7" t="s">
        <v>120</v>
      </c>
      <c r="C77" s="7" t="s">
        <v>135</v>
      </c>
      <c r="D77" s="7" t="s">
        <v>136</v>
      </c>
      <c r="E77" s="7">
        <v>150</v>
      </c>
      <c r="F77" s="7">
        <v>143</v>
      </c>
      <c r="G77" s="7">
        <v>101</v>
      </c>
      <c r="H77" s="7">
        <v>130</v>
      </c>
      <c r="I77" s="7">
        <v>98</v>
      </c>
      <c r="J77" s="7">
        <v>49</v>
      </c>
      <c r="XEX77"/>
      <c r="XEY77" s="2"/>
    </row>
    <row r="78" spans="1:10 16378:16379" ht="15" customHeight="1">
      <c r="A78" s="7" t="s">
        <v>119</v>
      </c>
      <c r="B78" s="7" t="s">
        <v>120</v>
      </c>
      <c r="C78" s="7" t="s">
        <v>137</v>
      </c>
      <c r="D78" s="7" t="s">
        <v>138</v>
      </c>
      <c r="E78" s="7">
        <v>1800</v>
      </c>
      <c r="F78" s="7">
        <v>1600</v>
      </c>
      <c r="G78" s="7">
        <v>1200</v>
      </c>
      <c r="H78" s="7">
        <v>1500</v>
      </c>
      <c r="I78" s="7">
        <v>1500</v>
      </c>
      <c r="J78" s="7">
        <v>1500</v>
      </c>
      <c r="XEX78"/>
      <c r="XEY78" s="2"/>
    </row>
    <row r="79" spans="1:10 16378:16379" ht="15" customHeight="1">
      <c r="A79" s="7" t="s">
        <v>119</v>
      </c>
      <c r="B79" s="7" t="s">
        <v>120</v>
      </c>
      <c r="C79" s="7" t="s">
        <v>139</v>
      </c>
      <c r="D79" s="7" t="s">
        <v>140</v>
      </c>
      <c r="E79" s="7">
        <v>4600</v>
      </c>
      <c r="F79" s="7">
        <v>4700</v>
      </c>
      <c r="G79" s="7">
        <v>5510</v>
      </c>
      <c r="H79" s="7">
        <v>4500</v>
      </c>
      <c r="I79" s="7">
        <v>4500</v>
      </c>
      <c r="J79" s="7">
        <v>4500</v>
      </c>
      <c r="XEX79"/>
      <c r="XEY79" s="2"/>
    </row>
    <row r="80" spans="1:10 16378:16379" ht="15" customHeight="1">
      <c r="A80" s="7" t="s">
        <v>119</v>
      </c>
      <c r="B80" s="7" t="s">
        <v>120</v>
      </c>
      <c r="C80" s="7" t="s">
        <v>540</v>
      </c>
      <c r="D80" s="7" t="s">
        <v>142</v>
      </c>
      <c r="E80" s="7">
        <v>400</v>
      </c>
      <c r="F80" s="7">
        <v>290</v>
      </c>
      <c r="G80" s="7">
        <v>367</v>
      </c>
      <c r="H80" s="7">
        <v>299</v>
      </c>
      <c r="I80" s="7">
        <v>266</v>
      </c>
      <c r="J80" s="7">
        <v>299</v>
      </c>
      <c r="XEX80"/>
      <c r="XEY80" s="2"/>
    </row>
    <row r="81" spans="1:10 16378:16379" ht="15" customHeight="1">
      <c r="A81" s="7" t="s">
        <v>119</v>
      </c>
      <c r="B81" s="7" t="s">
        <v>120</v>
      </c>
      <c r="C81" s="7" t="s">
        <v>541</v>
      </c>
      <c r="D81" s="7" t="s">
        <v>144</v>
      </c>
      <c r="E81" s="7">
        <v>150</v>
      </c>
      <c r="F81" s="7">
        <v>137</v>
      </c>
      <c r="G81" s="7">
        <v>181</v>
      </c>
      <c r="H81" s="7">
        <v>181</v>
      </c>
      <c r="I81" s="7">
        <v>181</v>
      </c>
      <c r="J81" s="7">
        <v>181</v>
      </c>
      <c r="XEX81"/>
      <c r="XEY81" s="2"/>
    </row>
    <row r="82" spans="1:10 16378:16379" ht="15" customHeight="1">
      <c r="A82" s="7" t="s">
        <v>119</v>
      </c>
      <c r="B82" s="7" t="s">
        <v>120</v>
      </c>
      <c r="C82" s="7" t="s">
        <v>145</v>
      </c>
      <c r="D82" s="7" t="s">
        <v>146</v>
      </c>
      <c r="E82" s="7">
        <v>1400</v>
      </c>
      <c r="F82" s="7">
        <v>1104</v>
      </c>
      <c r="G82" s="7">
        <v>1488</v>
      </c>
      <c r="H82" s="7">
        <v>1488</v>
      </c>
      <c r="I82" s="7">
        <v>1488</v>
      </c>
      <c r="J82" s="7">
        <v>1488</v>
      </c>
      <c r="XEX82"/>
      <c r="XEY82" s="2"/>
    </row>
    <row r="83" spans="1:10 16378:16379" ht="15" customHeight="1">
      <c r="A83" s="7" t="s">
        <v>147</v>
      </c>
      <c r="B83" s="7" t="s">
        <v>148</v>
      </c>
      <c r="C83" s="7" t="s">
        <v>149</v>
      </c>
      <c r="D83" s="7" t="s">
        <v>150</v>
      </c>
      <c r="E83" s="7">
        <v>225</v>
      </c>
      <c r="F83" s="7">
        <v>300</v>
      </c>
      <c r="G83" s="7">
        <v>300</v>
      </c>
      <c r="H83" s="7">
        <v>300</v>
      </c>
      <c r="I83" s="7">
        <v>0</v>
      </c>
      <c r="J83" s="7">
        <v>0</v>
      </c>
      <c r="XEX83"/>
      <c r="XEY83" s="2"/>
    </row>
    <row r="84" spans="1:10 16378:16379" ht="15" customHeight="1">
      <c r="A84" s="7" t="s">
        <v>147</v>
      </c>
      <c r="B84" s="7" t="s">
        <v>148</v>
      </c>
      <c r="C84" s="7" t="s">
        <v>151</v>
      </c>
      <c r="D84" s="7" t="s">
        <v>152</v>
      </c>
      <c r="E84" s="7">
        <v>8230</v>
      </c>
      <c r="F84" s="7">
        <v>7761</v>
      </c>
      <c r="G84" s="7">
        <v>5011</v>
      </c>
      <c r="H84" s="7">
        <v>3541</v>
      </c>
      <c r="I84" s="7">
        <v>3546</v>
      </c>
      <c r="J84" s="7">
        <v>6238</v>
      </c>
      <c r="XEX84"/>
      <c r="XEY84" s="2"/>
    </row>
    <row r="85" spans="1:10 16378:16379" ht="15" customHeight="1">
      <c r="A85" s="7" t="s">
        <v>147</v>
      </c>
      <c r="B85" s="7" t="s">
        <v>148</v>
      </c>
      <c r="C85" s="7" t="s">
        <v>153</v>
      </c>
      <c r="D85" s="7" t="s">
        <v>154</v>
      </c>
      <c r="E85" s="7">
        <v>1275</v>
      </c>
      <c r="F85" s="7">
        <v>1500</v>
      </c>
      <c r="G85" s="7">
        <v>2200</v>
      </c>
      <c r="H85" s="7">
        <v>2210</v>
      </c>
      <c r="I85" s="7">
        <v>0</v>
      </c>
      <c r="J85" s="7">
        <v>0</v>
      </c>
      <c r="XEX85"/>
      <c r="XEY85" s="2"/>
    </row>
    <row r="86" spans="1:10 16378:16379" ht="15" customHeight="1">
      <c r="A86" s="7" t="s">
        <v>147</v>
      </c>
      <c r="B86" s="7" t="s">
        <v>120</v>
      </c>
      <c r="C86" s="7" t="s">
        <v>155</v>
      </c>
      <c r="D86" s="7" t="s">
        <v>156</v>
      </c>
      <c r="E86" s="7">
        <v>400</v>
      </c>
      <c r="F86" s="7">
        <v>131</v>
      </c>
      <c r="G86" s="7">
        <v>81</v>
      </c>
      <c r="H86" s="7">
        <v>155</v>
      </c>
      <c r="I86" s="7">
        <v>141</v>
      </c>
      <c r="J86" s="7">
        <v>0</v>
      </c>
      <c r="XEX86"/>
      <c r="XEY86" s="2"/>
    </row>
    <row r="87" spans="1:10 16378:16379" ht="15" customHeight="1">
      <c r="A87" s="7" t="s">
        <v>119</v>
      </c>
      <c r="B87" s="7" t="s">
        <v>120</v>
      </c>
      <c r="C87" s="7" t="s">
        <v>157</v>
      </c>
      <c r="D87" s="7" t="s">
        <v>158</v>
      </c>
      <c r="E87" s="7">
        <v>455</v>
      </c>
      <c r="F87" s="7">
        <v>535</v>
      </c>
      <c r="G87" s="7">
        <v>637</v>
      </c>
      <c r="H87" s="7">
        <v>597</v>
      </c>
      <c r="I87" s="7">
        <v>521</v>
      </c>
      <c r="J87" s="7">
        <v>589</v>
      </c>
      <c r="XEX87"/>
      <c r="XEY87" s="2"/>
    </row>
    <row r="88" spans="1:10 16378:16379" ht="15" customHeight="1">
      <c r="A88" s="7" t="s">
        <v>119</v>
      </c>
      <c r="B88" s="7" t="s">
        <v>120</v>
      </c>
      <c r="C88" s="7" t="s">
        <v>159</v>
      </c>
      <c r="D88" s="7" t="s">
        <v>160</v>
      </c>
      <c r="E88" s="7">
        <v>5278</v>
      </c>
      <c r="F88" s="7">
        <v>6587</v>
      </c>
      <c r="G88" s="7">
        <v>6389</v>
      </c>
      <c r="H88" s="7">
        <v>6037</v>
      </c>
      <c r="I88" s="7">
        <v>6106</v>
      </c>
      <c r="J88" s="7">
        <v>6077</v>
      </c>
      <c r="XEX88"/>
      <c r="XEY88" s="2"/>
    </row>
    <row r="89" spans="1:10 16378:16379" ht="15" customHeight="1">
      <c r="A89" s="7" t="s">
        <v>119</v>
      </c>
      <c r="B89" s="7" t="s">
        <v>120</v>
      </c>
      <c r="C89" s="7" t="s">
        <v>161</v>
      </c>
      <c r="D89" s="7" t="s">
        <v>162</v>
      </c>
      <c r="E89" s="7">
        <v>4502</v>
      </c>
      <c r="F89" s="7">
        <v>4032</v>
      </c>
      <c r="G89" s="7">
        <v>4499</v>
      </c>
      <c r="H89" s="7">
        <v>4232</v>
      </c>
      <c r="I89" s="7">
        <v>4168</v>
      </c>
      <c r="J89" s="7">
        <v>4164</v>
      </c>
      <c r="XEX89"/>
      <c r="XEY89" s="2"/>
    </row>
    <row r="90" spans="1:10 16378:16379" ht="15" customHeight="1">
      <c r="A90" s="7" t="s">
        <v>119</v>
      </c>
      <c r="B90" s="7" t="s">
        <v>120</v>
      </c>
      <c r="C90" s="7" t="s">
        <v>163</v>
      </c>
      <c r="D90" s="7" t="s">
        <v>164</v>
      </c>
      <c r="E90" s="7">
        <v>6200</v>
      </c>
      <c r="F90" s="7">
        <v>6179</v>
      </c>
      <c r="G90" s="7">
        <v>5826</v>
      </c>
      <c r="H90" s="7">
        <v>6634</v>
      </c>
      <c r="I90" s="7">
        <v>6627</v>
      </c>
      <c r="J90" s="7">
        <v>6666</v>
      </c>
      <c r="XEX90"/>
      <c r="XEY90" s="2"/>
    </row>
    <row r="91" spans="1:10 16378:16379" ht="15" customHeight="1">
      <c r="A91" s="7" t="s">
        <v>119</v>
      </c>
      <c r="B91" s="7" t="s">
        <v>120</v>
      </c>
      <c r="C91" s="7" t="s">
        <v>165</v>
      </c>
      <c r="D91" s="7" t="s">
        <v>166</v>
      </c>
      <c r="E91" s="7">
        <v>1790</v>
      </c>
      <c r="F91" s="7">
        <v>2066</v>
      </c>
      <c r="G91" s="7">
        <v>2437</v>
      </c>
      <c r="H91" s="7">
        <v>2272</v>
      </c>
      <c r="I91" s="7">
        <v>2364</v>
      </c>
      <c r="J91" s="7">
        <v>2447</v>
      </c>
      <c r="XEX91"/>
      <c r="XEY91" s="2"/>
    </row>
    <row r="92" spans="1:10 16378:16379" ht="15" customHeight="1">
      <c r="A92" s="7" t="s">
        <v>119</v>
      </c>
      <c r="B92" s="7" t="s">
        <v>120</v>
      </c>
      <c r="C92" s="7" t="s">
        <v>167</v>
      </c>
      <c r="D92" s="7" t="s">
        <v>168</v>
      </c>
      <c r="E92" s="7">
        <v>3144</v>
      </c>
      <c r="F92" s="7">
        <v>4500</v>
      </c>
      <c r="G92" s="7">
        <v>4800</v>
      </c>
      <c r="H92" s="7">
        <v>4800</v>
      </c>
      <c r="I92" s="7">
        <v>5000</v>
      </c>
      <c r="J92" s="7">
        <v>5000</v>
      </c>
      <c r="XEX92"/>
      <c r="XEY92" s="2"/>
    </row>
    <row r="93" spans="1:10 16378:16379" ht="15" customHeight="1">
      <c r="A93" s="7" t="s">
        <v>119</v>
      </c>
      <c r="B93" s="7" t="s">
        <v>120</v>
      </c>
      <c r="C93" s="7" t="s">
        <v>169</v>
      </c>
      <c r="D93" s="7" t="s">
        <v>170</v>
      </c>
      <c r="E93" s="7">
        <v>316</v>
      </c>
      <c r="F93" s="7">
        <v>432</v>
      </c>
      <c r="G93" s="7">
        <v>432</v>
      </c>
      <c r="H93" s="7">
        <v>432</v>
      </c>
      <c r="I93" s="7">
        <v>432</v>
      </c>
      <c r="J93" s="7">
        <v>405</v>
      </c>
      <c r="XEX93"/>
      <c r="XEY93" s="2"/>
    </row>
    <row r="94" spans="1:10 16378:16379" ht="15" customHeight="1">
      <c r="A94" s="7" t="s">
        <v>119</v>
      </c>
      <c r="B94" s="7" t="s">
        <v>120</v>
      </c>
      <c r="C94" s="7" t="s">
        <v>171</v>
      </c>
      <c r="D94" s="7" t="s">
        <v>172</v>
      </c>
      <c r="E94" s="7">
        <v>1488</v>
      </c>
      <c r="F94" s="7">
        <v>2292</v>
      </c>
      <c r="G94" s="7">
        <v>2617</v>
      </c>
      <c r="H94" s="7">
        <v>3117</v>
      </c>
      <c r="I94" s="7">
        <v>3117</v>
      </c>
      <c r="J94" s="7">
        <v>2951</v>
      </c>
      <c r="XEX94"/>
      <c r="XEY94" s="2"/>
    </row>
    <row r="95" spans="1:10 16378:16379" ht="15" customHeight="1">
      <c r="A95" s="7" t="s">
        <v>119</v>
      </c>
      <c r="B95" s="7" t="s">
        <v>120</v>
      </c>
      <c r="C95" s="7" t="s">
        <v>173</v>
      </c>
      <c r="D95" s="7" t="s">
        <v>174</v>
      </c>
      <c r="E95" s="7">
        <v>3691</v>
      </c>
      <c r="F95" s="7">
        <v>4075</v>
      </c>
      <c r="G95" s="7">
        <v>3950</v>
      </c>
      <c r="H95" s="7">
        <v>4760</v>
      </c>
      <c r="I95" s="7">
        <v>4750</v>
      </c>
      <c r="J95" s="7">
        <v>4456</v>
      </c>
      <c r="XEX95"/>
      <c r="XEY95" s="2"/>
    </row>
    <row r="96" spans="1:10 16378:16379" ht="15" customHeight="1">
      <c r="A96" s="7" t="s">
        <v>119</v>
      </c>
      <c r="B96" s="7" t="s">
        <v>120</v>
      </c>
      <c r="C96" s="7" t="s">
        <v>175</v>
      </c>
      <c r="D96" s="7" t="s">
        <v>176</v>
      </c>
      <c r="E96" s="7">
        <v>680</v>
      </c>
      <c r="F96" s="7">
        <v>633</v>
      </c>
      <c r="G96" s="7">
        <v>633</v>
      </c>
      <c r="H96" s="7">
        <v>633</v>
      </c>
      <c r="I96" s="7">
        <v>633</v>
      </c>
      <c r="J96" s="7">
        <v>593</v>
      </c>
      <c r="XEX96"/>
      <c r="XEY96" s="2"/>
    </row>
    <row r="97" spans="1:10 16378:16379" ht="15" customHeight="1">
      <c r="A97" s="7" t="s">
        <v>119</v>
      </c>
      <c r="B97" s="7" t="s">
        <v>120</v>
      </c>
      <c r="C97" s="7" t="s">
        <v>177</v>
      </c>
      <c r="D97" s="7" t="s">
        <v>178</v>
      </c>
      <c r="E97" s="7">
        <v>0</v>
      </c>
      <c r="F97" s="7">
        <v>633</v>
      </c>
      <c r="G97" s="7">
        <v>633</v>
      </c>
      <c r="H97" s="7">
        <v>633</v>
      </c>
      <c r="I97" s="7">
        <v>633</v>
      </c>
      <c r="J97" s="7">
        <v>593</v>
      </c>
      <c r="XEX97"/>
      <c r="XEY97" s="2"/>
    </row>
    <row r="98" spans="1:10 16378:16379" ht="15" customHeight="1">
      <c r="A98" s="7" t="s">
        <v>119</v>
      </c>
      <c r="B98" s="7" t="s">
        <v>120</v>
      </c>
      <c r="C98" s="7" t="s">
        <v>179</v>
      </c>
      <c r="D98" s="7" t="s">
        <v>180</v>
      </c>
      <c r="E98" s="7">
        <v>5000</v>
      </c>
      <c r="F98" s="7">
        <v>6000</v>
      </c>
      <c r="G98" s="7">
        <v>6000</v>
      </c>
      <c r="H98" s="7">
        <v>7929</v>
      </c>
      <c r="I98" s="7">
        <v>7909</v>
      </c>
      <c r="J98" s="7">
        <v>7452</v>
      </c>
      <c r="XEX98"/>
      <c r="XEY98" s="2"/>
    </row>
    <row r="99" spans="1:10 16378:16379" ht="15" customHeight="1">
      <c r="A99" s="7" t="s">
        <v>119</v>
      </c>
      <c r="B99" s="7" t="s">
        <v>120</v>
      </c>
      <c r="C99" s="7" t="s">
        <v>181</v>
      </c>
      <c r="D99" s="7" t="s">
        <v>182</v>
      </c>
      <c r="E99" s="7">
        <v>680</v>
      </c>
      <c r="F99" s="7">
        <v>650</v>
      </c>
      <c r="G99" s="7">
        <v>633</v>
      </c>
      <c r="H99" s="7">
        <v>633</v>
      </c>
      <c r="I99" s="7">
        <v>633</v>
      </c>
      <c r="J99" s="7">
        <v>593</v>
      </c>
      <c r="XEX99"/>
      <c r="XEY99" s="2"/>
    </row>
    <row r="100" spans="1:10 16378:16379" ht="15" customHeight="1">
      <c r="A100" s="7" t="s">
        <v>119</v>
      </c>
      <c r="B100" s="7" t="s">
        <v>120</v>
      </c>
      <c r="C100" s="7" t="s">
        <v>183</v>
      </c>
      <c r="D100" s="7" t="s">
        <v>184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XEX100"/>
      <c r="XEY100" s="2"/>
    </row>
    <row r="101" spans="1:10 16378:16379" ht="15" customHeight="1">
      <c r="A101" s="7" t="s">
        <v>119</v>
      </c>
      <c r="B101" s="7" t="s">
        <v>120</v>
      </c>
      <c r="C101" s="7" t="s">
        <v>185</v>
      </c>
      <c r="D101" s="7" t="s">
        <v>186</v>
      </c>
      <c r="E101" s="7">
        <v>5500</v>
      </c>
      <c r="F101" s="7">
        <v>5500</v>
      </c>
      <c r="G101" s="7">
        <v>5500</v>
      </c>
      <c r="H101" s="7">
        <v>2167</v>
      </c>
      <c r="I101" s="7">
        <v>2125</v>
      </c>
      <c r="J101" s="7">
        <v>2152</v>
      </c>
      <c r="XEX101"/>
      <c r="XEY101" s="2"/>
    </row>
    <row r="102" spans="1:10 16378:16379" ht="15" customHeight="1">
      <c r="A102" s="7" t="s">
        <v>119</v>
      </c>
      <c r="B102" s="7" t="s">
        <v>120</v>
      </c>
      <c r="C102" s="7" t="s">
        <v>187</v>
      </c>
      <c r="D102" s="7" t="s">
        <v>188</v>
      </c>
      <c r="E102" s="7">
        <v>150</v>
      </c>
      <c r="F102" s="7">
        <v>1400</v>
      </c>
      <c r="G102" s="7">
        <v>1400</v>
      </c>
      <c r="H102" s="7">
        <v>500</v>
      </c>
      <c r="I102" s="7">
        <v>500</v>
      </c>
      <c r="J102" s="7">
        <v>500</v>
      </c>
      <c r="XEX102"/>
      <c r="XEY102" s="2"/>
    </row>
    <row r="103" spans="1:10 16378:16379" ht="15" customHeight="1">
      <c r="A103" s="7" t="s">
        <v>119</v>
      </c>
      <c r="B103" s="7" t="s">
        <v>120</v>
      </c>
      <c r="C103" s="7" t="s">
        <v>189</v>
      </c>
      <c r="D103" s="7" t="s">
        <v>190</v>
      </c>
      <c r="E103" s="7">
        <v>8350</v>
      </c>
      <c r="F103" s="7">
        <v>13500</v>
      </c>
      <c r="G103" s="7">
        <v>13600</v>
      </c>
      <c r="H103" s="7">
        <v>11608</v>
      </c>
      <c r="I103" s="7">
        <v>11570</v>
      </c>
      <c r="J103" s="7">
        <v>10691</v>
      </c>
      <c r="XEX103"/>
      <c r="XEY103" s="2"/>
    </row>
    <row r="104" spans="1:10 16378:16379" ht="15" customHeight="1">
      <c r="A104" s="7" t="s">
        <v>119</v>
      </c>
      <c r="B104" s="7" t="s">
        <v>120</v>
      </c>
      <c r="C104" s="7" t="s">
        <v>191</v>
      </c>
      <c r="D104" s="7" t="s">
        <v>192</v>
      </c>
      <c r="E104" s="7">
        <v>0</v>
      </c>
      <c r="F104" s="7">
        <v>0</v>
      </c>
      <c r="G104" s="7">
        <v>0</v>
      </c>
      <c r="H104" s="7">
        <v>524</v>
      </c>
      <c r="I104" s="7">
        <v>724</v>
      </c>
      <c r="J104" s="7">
        <v>624</v>
      </c>
      <c r="XEX104"/>
      <c r="XEY104" s="2"/>
    </row>
    <row r="105" spans="1:10 16378:16379" ht="15" customHeight="1">
      <c r="A105" s="7" t="s">
        <v>119</v>
      </c>
      <c r="B105" s="7" t="s">
        <v>120</v>
      </c>
      <c r="C105" s="7" t="s">
        <v>189</v>
      </c>
      <c r="D105" s="7" t="s">
        <v>193</v>
      </c>
      <c r="E105" s="7">
        <v>0</v>
      </c>
      <c r="F105" s="7">
        <v>0</v>
      </c>
      <c r="G105" s="7">
        <v>0</v>
      </c>
      <c r="H105" s="7">
        <v>524</v>
      </c>
      <c r="I105" s="7">
        <v>724</v>
      </c>
      <c r="J105" s="7">
        <v>624</v>
      </c>
      <c r="XEX105"/>
      <c r="XEY105" s="2"/>
    </row>
    <row r="106" spans="1:10 16378:16379" ht="15" customHeight="1">
      <c r="A106" s="7" t="s">
        <v>119</v>
      </c>
      <c r="B106" s="7" t="s">
        <v>120</v>
      </c>
      <c r="C106" s="7" t="s">
        <v>194</v>
      </c>
      <c r="D106" s="7" t="s">
        <v>195</v>
      </c>
      <c r="E106" s="7">
        <v>1000</v>
      </c>
      <c r="F106" s="7">
        <v>1000</v>
      </c>
      <c r="G106" s="7">
        <v>1000</v>
      </c>
      <c r="H106" s="7">
        <v>1408</v>
      </c>
      <c r="I106" s="7">
        <v>1381</v>
      </c>
      <c r="J106" s="7">
        <v>1398</v>
      </c>
      <c r="XEX106"/>
      <c r="XEY106" s="2"/>
    </row>
    <row r="107" spans="1:10 16378:16379" ht="15" customHeight="1">
      <c r="A107" s="7" t="s">
        <v>119</v>
      </c>
      <c r="B107" s="7" t="s">
        <v>120</v>
      </c>
      <c r="C107" s="7" t="s">
        <v>196</v>
      </c>
      <c r="D107" s="7" t="s">
        <v>197</v>
      </c>
      <c r="E107" s="7">
        <v>500</v>
      </c>
      <c r="F107" s="7">
        <v>500</v>
      </c>
      <c r="G107" s="7">
        <v>500</v>
      </c>
      <c r="H107" s="7">
        <v>359</v>
      </c>
      <c r="I107" s="7">
        <v>352</v>
      </c>
      <c r="J107" s="7">
        <v>357</v>
      </c>
      <c r="XEX107"/>
      <c r="XEY107" s="2"/>
    </row>
    <row r="108" spans="1:10 16378:16379" ht="15" customHeight="1">
      <c r="A108" s="7" t="s">
        <v>119</v>
      </c>
      <c r="B108" s="7" t="s">
        <v>120</v>
      </c>
      <c r="C108" s="7" t="s">
        <v>198</v>
      </c>
      <c r="D108" s="7" t="s">
        <v>199</v>
      </c>
      <c r="E108" s="7">
        <v>1200</v>
      </c>
      <c r="F108" s="7">
        <v>1200</v>
      </c>
      <c r="G108" s="7">
        <v>1200</v>
      </c>
      <c r="H108" s="7">
        <v>770</v>
      </c>
      <c r="I108" s="7">
        <v>755</v>
      </c>
      <c r="J108" s="7">
        <v>764</v>
      </c>
      <c r="XEX108"/>
      <c r="XEY108" s="2"/>
    </row>
    <row r="109" spans="1:10 16378:16379" ht="15" customHeight="1">
      <c r="A109" s="7" t="s">
        <v>119</v>
      </c>
      <c r="B109" s="7" t="s">
        <v>120</v>
      </c>
      <c r="C109" s="7" t="s">
        <v>200</v>
      </c>
      <c r="D109" s="7" t="s">
        <v>201</v>
      </c>
      <c r="E109" s="7">
        <v>0</v>
      </c>
      <c r="F109" s="7">
        <v>1500</v>
      </c>
      <c r="G109" s="7">
        <v>1500</v>
      </c>
      <c r="H109" s="7">
        <v>1800</v>
      </c>
      <c r="I109" s="7">
        <v>1800</v>
      </c>
      <c r="J109" s="7">
        <v>1800</v>
      </c>
      <c r="XEX109"/>
      <c r="XEY109" s="2"/>
    </row>
    <row r="110" spans="1:10 16378:16379" ht="15" customHeight="1">
      <c r="A110" s="7" t="s">
        <v>119</v>
      </c>
      <c r="B110" s="7" t="s">
        <v>120</v>
      </c>
      <c r="C110" s="7" t="s">
        <v>202</v>
      </c>
      <c r="D110" s="7" t="s">
        <v>203</v>
      </c>
      <c r="E110" s="7">
        <v>0</v>
      </c>
      <c r="F110" s="7">
        <v>2000</v>
      </c>
      <c r="G110" s="7">
        <v>2000</v>
      </c>
      <c r="H110" s="7">
        <v>3720</v>
      </c>
      <c r="I110" s="7">
        <v>3720</v>
      </c>
      <c r="J110" s="7">
        <v>3720</v>
      </c>
      <c r="XEX110"/>
      <c r="XEY110" s="2"/>
    </row>
    <row r="111" spans="1:10 16378:16379" ht="15" customHeight="1">
      <c r="A111" s="7" t="s">
        <v>119</v>
      </c>
      <c r="B111" s="7" t="s">
        <v>120</v>
      </c>
      <c r="C111" s="7" t="s">
        <v>204</v>
      </c>
      <c r="D111" s="7" t="s">
        <v>205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XEX111"/>
      <c r="XEY111" s="2"/>
    </row>
    <row r="112" spans="1:10 16378:16379" ht="15" customHeight="1">
      <c r="A112" s="7" t="s">
        <v>119</v>
      </c>
      <c r="B112" s="7" t="s">
        <v>120</v>
      </c>
      <c r="C112" s="7" t="s">
        <v>206</v>
      </c>
      <c r="D112" s="7" t="s">
        <v>207</v>
      </c>
      <c r="E112" s="7">
        <v>0</v>
      </c>
      <c r="F112" s="7">
        <v>200</v>
      </c>
      <c r="G112" s="7">
        <v>250</v>
      </c>
      <c r="H112" s="7">
        <v>308</v>
      </c>
      <c r="I112" s="7">
        <v>361</v>
      </c>
      <c r="J112" s="7">
        <v>327</v>
      </c>
      <c r="XEX112"/>
      <c r="XEY112" s="2"/>
    </row>
    <row r="113" spans="1:10 16378:16379" ht="15" customHeight="1">
      <c r="A113" s="7" t="s">
        <v>119</v>
      </c>
      <c r="B113" s="7" t="s">
        <v>120</v>
      </c>
      <c r="C113" s="7" t="s">
        <v>208</v>
      </c>
      <c r="D113" s="7" t="s">
        <v>209</v>
      </c>
      <c r="E113" s="7">
        <v>0</v>
      </c>
      <c r="F113" s="7">
        <v>0</v>
      </c>
      <c r="G113" s="7">
        <v>0</v>
      </c>
      <c r="H113" s="7">
        <v>570</v>
      </c>
      <c r="I113" s="7">
        <v>570</v>
      </c>
      <c r="J113" s="7">
        <v>570</v>
      </c>
      <c r="XEX113"/>
      <c r="XEY113" s="2"/>
    </row>
    <row r="114" spans="1:10 16378:16379" ht="15" customHeight="1">
      <c r="A114" s="7" t="s">
        <v>119</v>
      </c>
      <c r="B114" s="7" t="s">
        <v>120</v>
      </c>
      <c r="C114" s="7" t="s">
        <v>210</v>
      </c>
      <c r="D114" s="7" t="s">
        <v>211</v>
      </c>
      <c r="E114" s="7">
        <v>0</v>
      </c>
      <c r="F114" s="7">
        <v>200</v>
      </c>
      <c r="G114" s="7">
        <v>250</v>
      </c>
      <c r="H114" s="7">
        <v>6</v>
      </c>
      <c r="I114" s="7">
        <v>6</v>
      </c>
      <c r="J114" s="7">
        <v>6</v>
      </c>
      <c r="XEX114"/>
      <c r="XEY114" s="2"/>
    </row>
    <row r="115" spans="1:10 16378:16379" ht="15" customHeight="1">
      <c r="A115" s="7" t="s">
        <v>212</v>
      </c>
      <c r="B115" s="7" t="s">
        <v>213</v>
      </c>
      <c r="C115" s="7" t="s">
        <v>214</v>
      </c>
      <c r="D115" s="7" t="s">
        <v>215</v>
      </c>
      <c r="E115" s="7">
        <v>0</v>
      </c>
      <c r="F115" s="7">
        <v>1764</v>
      </c>
      <c r="G115" s="7">
        <v>6552</v>
      </c>
      <c r="H115" s="7">
        <v>5544</v>
      </c>
      <c r="I115" s="7">
        <v>5796</v>
      </c>
      <c r="J115" s="7">
        <v>4788</v>
      </c>
      <c r="XEX115"/>
      <c r="XEY115" s="2"/>
    </row>
    <row r="116" spans="1:10 16378:16379" ht="15" customHeight="1">
      <c r="A116" s="7" t="s">
        <v>212</v>
      </c>
      <c r="B116" s="7" t="s">
        <v>213</v>
      </c>
      <c r="C116" s="7" t="s">
        <v>216</v>
      </c>
      <c r="D116" s="7" t="s">
        <v>217</v>
      </c>
      <c r="E116" s="7">
        <v>7583</v>
      </c>
      <c r="F116" s="7">
        <v>7056</v>
      </c>
      <c r="G116" s="7">
        <v>4284</v>
      </c>
      <c r="H116" s="7">
        <v>2016</v>
      </c>
      <c r="I116" s="7">
        <v>252</v>
      </c>
      <c r="J116" s="7">
        <v>1008</v>
      </c>
      <c r="XEX116"/>
      <c r="XEY116" s="2"/>
    </row>
    <row r="117" spans="1:10 16378:16379" ht="15" customHeight="1">
      <c r="A117" s="7" t="s">
        <v>218</v>
      </c>
      <c r="B117" s="7" t="s">
        <v>213</v>
      </c>
      <c r="C117" s="7" t="s">
        <v>219</v>
      </c>
      <c r="D117" s="7" t="s">
        <v>220</v>
      </c>
      <c r="E117" s="7">
        <v>504</v>
      </c>
      <c r="F117" s="7">
        <v>1899</v>
      </c>
      <c r="G117" s="7">
        <v>1623</v>
      </c>
      <c r="H117" s="7">
        <v>1421</v>
      </c>
      <c r="I117" s="7">
        <v>1226</v>
      </c>
      <c r="J117" s="7">
        <v>1048</v>
      </c>
      <c r="XEX117"/>
      <c r="XEY117" s="2"/>
    </row>
    <row r="118" spans="1:10 16378:16379" ht="15" customHeight="1">
      <c r="A118" s="7" t="s">
        <v>218</v>
      </c>
      <c r="B118" s="7" t="s">
        <v>213</v>
      </c>
      <c r="C118" s="7" t="s">
        <v>221</v>
      </c>
      <c r="D118" s="7" t="s">
        <v>222</v>
      </c>
      <c r="E118" s="7">
        <v>103</v>
      </c>
      <c r="F118" s="7">
        <v>843</v>
      </c>
      <c r="G118" s="7">
        <v>528</v>
      </c>
      <c r="H118" s="7">
        <v>738</v>
      </c>
      <c r="I118" s="7">
        <v>879</v>
      </c>
      <c r="J118" s="7">
        <v>421</v>
      </c>
      <c r="XEX118"/>
      <c r="XEY118" s="2"/>
    </row>
    <row r="119" spans="1:10 16378:16379" ht="15" customHeight="1">
      <c r="A119" s="7" t="s">
        <v>218</v>
      </c>
      <c r="B119" s="7" t="s">
        <v>213</v>
      </c>
      <c r="C119" s="7" t="s">
        <v>223</v>
      </c>
      <c r="D119" s="7" t="s">
        <v>224</v>
      </c>
      <c r="E119" s="7">
        <v>2228</v>
      </c>
      <c r="F119" s="7">
        <v>4177</v>
      </c>
      <c r="G119" s="7">
        <v>4041</v>
      </c>
      <c r="H119" s="7">
        <v>3557</v>
      </c>
      <c r="I119" s="7">
        <v>2827</v>
      </c>
      <c r="J119" s="7">
        <v>3130</v>
      </c>
      <c r="XEX119"/>
      <c r="XEY119" s="2"/>
    </row>
    <row r="120" spans="1:10 16378:16379" ht="15" customHeight="1">
      <c r="A120" s="7" t="s">
        <v>218</v>
      </c>
      <c r="B120" s="7" t="s">
        <v>213</v>
      </c>
      <c r="C120" s="7" t="s">
        <v>225</v>
      </c>
      <c r="D120" s="7" t="s">
        <v>226</v>
      </c>
      <c r="E120" s="7">
        <v>1902</v>
      </c>
      <c r="F120" s="7">
        <v>1725</v>
      </c>
      <c r="G120" s="7">
        <v>30</v>
      </c>
      <c r="H120" s="7">
        <v>0</v>
      </c>
      <c r="I120" s="7">
        <v>0</v>
      </c>
      <c r="J120" s="7">
        <v>0</v>
      </c>
      <c r="XEX120"/>
      <c r="XEY120" s="2"/>
    </row>
    <row r="121" spans="1:10 16378:16379" ht="15" customHeight="1">
      <c r="A121" s="7" t="s">
        <v>218</v>
      </c>
      <c r="B121" s="7" t="s">
        <v>213</v>
      </c>
      <c r="C121" s="7" t="s">
        <v>227</v>
      </c>
      <c r="D121" s="7" t="s">
        <v>228</v>
      </c>
      <c r="E121" s="7">
        <v>450</v>
      </c>
      <c r="F121" s="7">
        <v>411</v>
      </c>
      <c r="G121" s="7">
        <v>2</v>
      </c>
      <c r="H121" s="7">
        <v>0</v>
      </c>
      <c r="I121" s="7">
        <v>0</v>
      </c>
      <c r="J121" s="7">
        <v>0</v>
      </c>
      <c r="XEX121"/>
      <c r="XEY121" s="2"/>
    </row>
    <row r="122" spans="1:10 16378:16379" ht="15" customHeight="1">
      <c r="A122" s="7" t="s">
        <v>218</v>
      </c>
      <c r="B122" s="7" t="s">
        <v>213</v>
      </c>
      <c r="C122" s="7" t="s">
        <v>229</v>
      </c>
      <c r="D122" s="7" t="s">
        <v>230</v>
      </c>
      <c r="E122" s="7">
        <v>955</v>
      </c>
      <c r="F122" s="7">
        <v>1047</v>
      </c>
      <c r="G122" s="7">
        <v>635</v>
      </c>
      <c r="H122" s="7">
        <v>335</v>
      </c>
      <c r="I122" s="7">
        <v>561</v>
      </c>
      <c r="J122" s="7">
        <v>52</v>
      </c>
      <c r="XEX122"/>
      <c r="XEY122" s="2"/>
    </row>
    <row r="123" spans="1:10 16378:16379" ht="15" customHeight="1">
      <c r="A123" s="7" t="s">
        <v>218</v>
      </c>
      <c r="B123" s="7" t="s">
        <v>213</v>
      </c>
      <c r="C123" s="7" t="s">
        <v>231</v>
      </c>
      <c r="D123" s="7" t="s">
        <v>226</v>
      </c>
      <c r="E123" s="7">
        <v>20</v>
      </c>
      <c r="F123" s="7">
        <v>0</v>
      </c>
      <c r="G123" s="7">
        <v>634</v>
      </c>
      <c r="H123" s="7">
        <v>2481</v>
      </c>
      <c r="I123" s="7">
        <v>3569</v>
      </c>
      <c r="J123" s="7">
        <v>3258</v>
      </c>
      <c r="XEX123"/>
      <c r="XEY123" s="2"/>
    </row>
    <row r="124" spans="1:10 16378:16379" ht="15" customHeight="1">
      <c r="A124" s="7" t="s">
        <v>218</v>
      </c>
      <c r="B124" s="7" t="s">
        <v>213</v>
      </c>
      <c r="C124" s="7" t="s">
        <v>232</v>
      </c>
      <c r="D124" s="7" t="s">
        <v>233</v>
      </c>
      <c r="E124" s="7">
        <v>1966</v>
      </c>
      <c r="F124" s="7">
        <v>1994</v>
      </c>
      <c r="G124" s="7">
        <v>257</v>
      </c>
      <c r="H124" s="7">
        <v>0</v>
      </c>
      <c r="I124" s="7">
        <v>0</v>
      </c>
      <c r="J124" s="7">
        <v>0</v>
      </c>
      <c r="XEX124"/>
      <c r="XEY124" s="2"/>
    </row>
    <row r="125" spans="1:10 16378:16379" ht="15" customHeight="1">
      <c r="A125" s="7" t="s">
        <v>218</v>
      </c>
      <c r="B125" s="7" t="s">
        <v>213</v>
      </c>
      <c r="C125" s="7" t="s">
        <v>234</v>
      </c>
      <c r="D125" s="7" t="s">
        <v>235</v>
      </c>
      <c r="E125" s="7">
        <v>2</v>
      </c>
      <c r="F125" s="7">
        <v>0</v>
      </c>
      <c r="G125" s="7">
        <v>304</v>
      </c>
      <c r="H125" s="7">
        <v>1443</v>
      </c>
      <c r="I125" s="7">
        <v>2189</v>
      </c>
      <c r="J125" s="7">
        <v>1941</v>
      </c>
      <c r="XEX125"/>
      <c r="XEY125" s="2"/>
    </row>
    <row r="126" spans="1:10 16378:16379" ht="15" customHeight="1">
      <c r="A126" s="7" t="s">
        <v>237</v>
      </c>
      <c r="B126" s="7" t="s">
        <v>238</v>
      </c>
      <c r="C126" s="7" t="s">
        <v>239</v>
      </c>
      <c r="D126" s="7" t="s">
        <v>240</v>
      </c>
      <c r="E126" s="7">
        <v>35000</v>
      </c>
      <c r="F126" s="7">
        <v>35000</v>
      </c>
      <c r="G126" s="7">
        <v>5000</v>
      </c>
      <c r="H126" s="7">
        <v>0</v>
      </c>
      <c r="I126" s="7">
        <v>0</v>
      </c>
      <c r="J126" s="7">
        <v>0</v>
      </c>
      <c r="XEX126"/>
      <c r="XEY126" s="2"/>
    </row>
    <row r="127" spans="1:10 16378:16379" ht="15" customHeight="1">
      <c r="A127" s="7" t="s">
        <v>237</v>
      </c>
      <c r="B127" s="7" t="s">
        <v>238</v>
      </c>
      <c r="C127" s="7" t="s">
        <v>241</v>
      </c>
      <c r="D127" s="7" t="s">
        <v>242</v>
      </c>
      <c r="E127" s="7">
        <v>900</v>
      </c>
      <c r="F127" s="7">
        <v>1300</v>
      </c>
      <c r="G127" s="7">
        <v>1300</v>
      </c>
      <c r="H127" s="7">
        <v>1300</v>
      </c>
      <c r="I127" s="7">
        <v>800</v>
      </c>
      <c r="J127" s="7">
        <v>800</v>
      </c>
      <c r="XEX127"/>
      <c r="XEY127" s="2"/>
    </row>
    <row r="128" spans="1:10 16378:16379" ht="15" customHeight="1">
      <c r="A128" s="7" t="s">
        <v>237</v>
      </c>
      <c r="B128" s="7" t="s">
        <v>238</v>
      </c>
      <c r="C128" s="7" t="s">
        <v>243</v>
      </c>
      <c r="D128" s="7" t="s">
        <v>244</v>
      </c>
      <c r="E128" s="7">
        <v>0</v>
      </c>
      <c r="F128" s="7">
        <v>0</v>
      </c>
      <c r="G128" s="7">
        <v>200</v>
      </c>
      <c r="H128" s="7">
        <v>0</v>
      </c>
      <c r="I128" s="7">
        <v>0</v>
      </c>
      <c r="J128" s="7">
        <v>200</v>
      </c>
      <c r="XEX128"/>
      <c r="XEY128" s="2"/>
    </row>
    <row r="129" spans="1:10 16378:16379" ht="15" customHeight="1">
      <c r="A129" s="7" t="s">
        <v>237</v>
      </c>
      <c r="B129" s="7" t="s">
        <v>238</v>
      </c>
      <c r="C129" s="7" t="s">
        <v>245</v>
      </c>
      <c r="D129" s="7" t="s">
        <v>246</v>
      </c>
      <c r="E129" s="7">
        <v>500</v>
      </c>
      <c r="F129" s="7">
        <v>800</v>
      </c>
      <c r="G129" s="7">
        <v>800</v>
      </c>
      <c r="H129" s="7">
        <v>800</v>
      </c>
      <c r="I129" s="7">
        <v>800</v>
      </c>
      <c r="J129" s="7">
        <v>800</v>
      </c>
      <c r="XEX129"/>
      <c r="XEY129" s="2"/>
    </row>
    <row r="130" spans="1:10 16378:16379" ht="15" customHeight="1">
      <c r="A130" s="7" t="s">
        <v>237</v>
      </c>
      <c r="B130" s="7" t="s">
        <v>238</v>
      </c>
      <c r="C130" s="7" t="s">
        <v>542</v>
      </c>
      <c r="D130" s="7" t="s">
        <v>248</v>
      </c>
      <c r="E130" s="7">
        <v>11000</v>
      </c>
      <c r="F130" s="7">
        <v>10500</v>
      </c>
      <c r="G130" s="7">
        <v>18500</v>
      </c>
      <c r="H130" s="7">
        <v>12000</v>
      </c>
      <c r="I130" s="7">
        <v>8000</v>
      </c>
      <c r="J130" s="7">
        <v>8000</v>
      </c>
      <c r="XEX130"/>
      <c r="XEY130" s="2"/>
    </row>
    <row r="131" spans="1:10 16378:16379" ht="15" customHeight="1">
      <c r="A131" s="7" t="s">
        <v>237</v>
      </c>
      <c r="B131" s="7" t="s">
        <v>238</v>
      </c>
      <c r="C131" s="7" t="s">
        <v>543</v>
      </c>
      <c r="D131" s="7" t="s">
        <v>250</v>
      </c>
      <c r="E131" s="7">
        <v>0</v>
      </c>
      <c r="F131" s="7">
        <v>100</v>
      </c>
      <c r="G131" s="7">
        <v>100</v>
      </c>
      <c r="H131" s="7">
        <v>100</v>
      </c>
      <c r="I131" s="7">
        <v>100</v>
      </c>
      <c r="J131" s="7">
        <v>100</v>
      </c>
      <c r="XEX131"/>
      <c r="XEY131" s="2"/>
    </row>
    <row r="132" spans="1:10 16378:16379" ht="15" customHeight="1">
      <c r="A132" s="7" t="s">
        <v>237</v>
      </c>
      <c r="B132" s="7" t="s">
        <v>238</v>
      </c>
      <c r="C132" s="7" t="s">
        <v>544</v>
      </c>
      <c r="D132" s="7" t="s">
        <v>252</v>
      </c>
      <c r="E132" s="7">
        <v>0</v>
      </c>
      <c r="F132" s="7">
        <v>50</v>
      </c>
      <c r="G132" s="7">
        <v>50</v>
      </c>
      <c r="H132" s="7">
        <v>50</v>
      </c>
      <c r="I132" s="7">
        <v>50</v>
      </c>
      <c r="J132" s="7">
        <v>0</v>
      </c>
      <c r="XEX132"/>
      <c r="XEY132" s="2"/>
    </row>
    <row r="133" spans="1:10 16378:16379" ht="15" customHeight="1">
      <c r="A133" s="7" t="s">
        <v>237</v>
      </c>
      <c r="B133" s="7" t="s">
        <v>238</v>
      </c>
      <c r="C133" s="7" t="s">
        <v>545</v>
      </c>
      <c r="D133" s="7" t="s">
        <v>254</v>
      </c>
      <c r="E133" s="7">
        <v>12000</v>
      </c>
      <c r="F133" s="7">
        <v>12500</v>
      </c>
      <c r="G133" s="7">
        <v>21706</v>
      </c>
      <c r="H133" s="7">
        <v>28200</v>
      </c>
      <c r="I133" s="7">
        <v>27700</v>
      </c>
      <c r="J133" s="7">
        <v>27700</v>
      </c>
      <c r="XEX133"/>
      <c r="XEY133" s="2"/>
    </row>
    <row r="134" spans="1:10 16378:16379" ht="15" customHeight="1">
      <c r="A134" s="7" t="s">
        <v>237</v>
      </c>
      <c r="B134" s="7" t="s">
        <v>238</v>
      </c>
      <c r="C134" s="7" t="s">
        <v>546</v>
      </c>
      <c r="D134" s="7" t="s">
        <v>256</v>
      </c>
      <c r="E134" s="7">
        <v>0</v>
      </c>
      <c r="F134" s="7">
        <v>0</v>
      </c>
      <c r="G134" s="7">
        <v>0</v>
      </c>
      <c r="H134" s="7">
        <v>100</v>
      </c>
      <c r="I134" s="7">
        <v>100</v>
      </c>
      <c r="J134" s="7">
        <v>0</v>
      </c>
      <c r="XEX134"/>
      <c r="XEY134" s="2"/>
    </row>
    <row r="135" spans="1:10 16378:16379" ht="15" customHeight="1">
      <c r="A135" s="7" t="s">
        <v>237</v>
      </c>
      <c r="B135" s="7" t="s">
        <v>238</v>
      </c>
      <c r="C135" s="7" t="s">
        <v>547</v>
      </c>
      <c r="D135" s="7" t="s">
        <v>258</v>
      </c>
      <c r="E135" s="7">
        <v>0</v>
      </c>
      <c r="F135" s="7">
        <v>0</v>
      </c>
      <c r="G135" s="7">
        <v>0</v>
      </c>
      <c r="H135" s="7">
        <v>50</v>
      </c>
      <c r="I135" s="7">
        <v>50</v>
      </c>
      <c r="J135" s="7">
        <v>0</v>
      </c>
      <c r="XEX135"/>
      <c r="XEY135" s="2"/>
    </row>
    <row r="136" spans="1:10 16378:16379" ht="15" customHeight="1">
      <c r="A136" s="7" t="s">
        <v>237</v>
      </c>
      <c r="B136" s="7" t="s">
        <v>238</v>
      </c>
      <c r="C136" s="7" t="s">
        <v>548</v>
      </c>
      <c r="D136" s="7" t="s">
        <v>260</v>
      </c>
      <c r="E136" s="7">
        <v>0</v>
      </c>
      <c r="F136" s="7">
        <v>400</v>
      </c>
      <c r="G136" s="7">
        <v>400</v>
      </c>
      <c r="H136" s="7">
        <v>400</v>
      </c>
      <c r="I136" s="7">
        <v>400</v>
      </c>
      <c r="J136" s="7">
        <v>400</v>
      </c>
      <c r="XEX136"/>
      <c r="XEY136" s="2"/>
    </row>
    <row r="137" spans="1:10 16378:16379" ht="15" customHeight="1">
      <c r="A137" s="7" t="s">
        <v>237</v>
      </c>
      <c r="B137" s="7" t="s">
        <v>238</v>
      </c>
      <c r="C137" s="7" t="s">
        <v>261</v>
      </c>
      <c r="D137" s="7" t="s">
        <v>262</v>
      </c>
      <c r="E137" s="7">
        <v>11700</v>
      </c>
      <c r="F137" s="7">
        <v>11000</v>
      </c>
      <c r="G137" s="7">
        <v>9020</v>
      </c>
      <c r="H137" s="7">
        <v>9020</v>
      </c>
      <c r="I137" s="7">
        <v>7000</v>
      </c>
      <c r="J137" s="7">
        <v>7000</v>
      </c>
      <c r="XEX137"/>
      <c r="XEY137" s="2"/>
    </row>
    <row r="138" spans="1:10 16378:16379" ht="15" customHeight="1">
      <c r="A138" s="7" t="s">
        <v>237</v>
      </c>
      <c r="B138" s="7" t="s">
        <v>238</v>
      </c>
      <c r="C138" s="7" t="s">
        <v>263</v>
      </c>
      <c r="D138" s="7" t="s">
        <v>264</v>
      </c>
      <c r="E138" s="7">
        <v>700</v>
      </c>
      <c r="F138" s="7">
        <v>1000</v>
      </c>
      <c r="G138" s="7">
        <v>500</v>
      </c>
      <c r="H138" s="7">
        <v>500</v>
      </c>
      <c r="I138" s="7">
        <v>600</v>
      </c>
      <c r="J138" s="7">
        <v>600</v>
      </c>
      <c r="XEX138"/>
      <c r="XEY138" s="2"/>
    </row>
    <row r="139" spans="1:10 16378:16379" ht="15" customHeight="1">
      <c r="A139" s="7" t="s">
        <v>237</v>
      </c>
      <c r="B139" s="7" t="s">
        <v>238</v>
      </c>
      <c r="C139" s="7" t="s">
        <v>265</v>
      </c>
      <c r="D139" s="7" t="s">
        <v>266</v>
      </c>
      <c r="E139" s="7">
        <v>0</v>
      </c>
      <c r="F139" s="7">
        <v>100</v>
      </c>
      <c r="G139" s="7">
        <v>0</v>
      </c>
      <c r="H139" s="7">
        <v>0</v>
      </c>
      <c r="I139" s="7">
        <v>0</v>
      </c>
      <c r="J139" s="7">
        <v>0</v>
      </c>
      <c r="XEX139"/>
      <c r="XEY139" s="2"/>
    </row>
    <row r="140" spans="1:10 16378:16379" ht="15" customHeight="1">
      <c r="A140" s="7" t="s">
        <v>237</v>
      </c>
      <c r="B140" s="7" t="s">
        <v>238</v>
      </c>
      <c r="C140" s="7" t="s">
        <v>267</v>
      </c>
      <c r="D140" s="7" t="s">
        <v>268</v>
      </c>
      <c r="E140" s="7">
        <v>200</v>
      </c>
      <c r="F140" s="7">
        <v>0</v>
      </c>
      <c r="G140" s="7">
        <v>100</v>
      </c>
      <c r="H140" s="7">
        <v>100</v>
      </c>
      <c r="I140" s="7">
        <v>0</v>
      </c>
      <c r="J140" s="7">
        <v>100</v>
      </c>
      <c r="XEX140"/>
      <c r="XEY140" s="2"/>
    </row>
    <row r="141" spans="1:10 16378:16379" ht="15" customHeight="1">
      <c r="A141" s="7" t="s">
        <v>237</v>
      </c>
      <c r="B141" s="7" t="s">
        <v>238</v>
      </c>
      <c r="C141" s="7" t="s">
        <v>269</v>
      </c>
      <c r="D141" s="7" t="s">
        <v>270</v>
      </c>
      <c r="E141" s="7">
        <v>18000</v>
      </c>
      <c r="F141" s="7">
        <v>15000</v>
      </c>
      <c r="G141" s="7">
        <v>13000</v>
      </c>
      <c r="H141" s="7">
        <v>13000</v>
      </c>
      <c r="I141" s="7">
        <v>12850</v>
      </c>
      <c r="J141" s="7">
        <v>12850</v>
      </c>
      <c r="XEX141"/>
      <c r="XEY141" s="2"/>
    </row>
    <row r="142" spans="1:10 16378:16379" ht="15" customHeight="1">
      <c r="A142" s="7" t="s">
        <v>237</v>
      </c>
      <c r="B142" s="7" t="s">
        <v>238</v>
      </c>
      <c r="C142" s="7" t="s">
        <v>271</v>
      </c>
      <c r="D142" s="7" t="s">
        <v>272</v>
      </c>
      <c r="E142" s="7">
        <v>1200</v>
      </c>
      <c r="F142" s="7">
        <v>1000</v>
      </c>
      <c r="G142" s="7">
        <v>700</v>
      </c>
      <c r="H142" s="7">
        <v>700</v>
      </c>
      <c r="I142" s="7">
        <v>800</v>
      </c>
      <c r="J142" s="7">
        <v>800</v>
      </c>
      <c r="XEX142"/>
      <c r="XEY142" s="2"/>
    </row>
    <row r="143" spans="1:10 16378:16379" ht="15" customHeight="1">
      <c r="A143" s="7" t="s">
        <v>237</v>
      </c>
      <c r="B143" s="7" t="s">
        <v>238</v>
      </c>
      <c r="C143" s="7" t="s">
        <v>273</v>
      </c>
      <c r="D143" s="7" t="s">
        <v>274</v>
      </c>
      <c r="E143" s="7">
        <v>200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XEX143"/>
      <c r="XEY143" s="2"/>
    </row>
    <row r="144" spans="1:10 16378:16379" ht="15" customHeight="1">
      <c r="A144" s="7" t="s">
        <v>237</v>
      </c>
      <c r="B144" s="7" t="s">
        <v>238</v>
      </c>
      <c r="C144" s="7" t="s">
        <v>275</v>
      </c>
      <c r="D144" s="7" t="s">
        <v>276</v>
      </c>
      <c r="E144" s="7">
        <v>100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XEX144"/>
      <c r="XEY144" s="2"/>
    </row>
    <row r="145" spans="1:10 16378:16379" ht="15" customHeight="1">
      <c r="A145" s="7" t="s">
        <v>237</v>
      </c>
      <c r="B145" s="7" t="s">
        <v>238</v>
      </c>
      <c r="C145" s="7" t="s">
        <v>549</v>
      </c>
      <c r="D145" s="7" t="s">
        <v>550</v>
      </c>
      <c r="E145" s="7">
        <v>300</v>
      </c>
      <c r="F145" s="7">
        <v>600</v>
      </c>
      <c r="G145" s="7">
        <v>600</v>
      </c>
      <c r="H145" s="7">
        <v>600</v>
      </c>
      <c r="I145" s="7">
        <v>600</v>
      </c>
      <c r="J145" s="7">
        <v>600</v>
      </c>
      <c r="XEX145"/>
      <c r="XEY145" s="2"/>
    </row>
    <row r="146" spans="1:10 16378:16379" ht="15" customHeight="1">
      <c r="A146" s="7" t="s">
        <v>237</v>
      </c>
      <c r="B146" s="7" t="s">
        <v>238</v>
      </c>
      <c r="C146" s="7" t="s">
        <v>277</v>
      </c>
      <c r="D146" s="7" t="s">
        <v>278</v>
      </c>
      <c r="E146" s="7">
        <v>300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XEX146"/>
      <c r="XEY146" s="2"/>
    </row>
    <row r="147" spans="1:10 16378:16379" ht="15" customHeight="1">
      <c r="A147" s="7" t="s">
        <v>237</v>
      </c>
      <c r="B147" s="7" t="s">
        <v>238</v>
      </c>
      <c r="C147" s="7" t="s">
        <v>279</v>
      </c>
      <c r="D147" s="7" t="s">
        <v>280</v>
      </c>
      <c r="E147" s="7">
        <v>650</v>
      </c>
      <c r="F147" s="7">
        <v>500</v>
      </c>
      <c r="G147" s="7">
        <v>0</v>
      </c>
      <c r="H147" s="7">
        <v>0</v>
      </c>
      <c r="I147" s="7">
        <v>0</v>
      </c>
      <c r="J147" s="7">
        <v>0</v>
      </c>
      <c r="XEX147"/>
      <c r="XEY147" s="2"/>
    </row>
    <row r="148" spans="1:10 16378:16379" ht="15" customHeight="1">
      <c r="A148" s="7" t="s">
        <v>237</v>
      </c>
      <c r="B148" s="7" t="s">
        <v>238</v>
      </c>
      <c r="C148" s="7" t="s">
        <v>281</v>
      </c>
      <c r="D148" s="7" t="s">
        <v>282</v>
      </c>
      <c r="E148" s="7">
        <v>900</v>
      </c>
      <c r="F148" s="7">
        <v>900</v>
      </c>
      <c r="G148" s="7">
        <v>600</v>
      </c>
      <c r="H148" s="7">
        <v>600</v>
      </c>
      <c r="I148" s="7">
        <v>900</v>
      </c>
      <c r="J148" s="7">
        <v>900</v>
      </c>
      <c r="XEX148"/>
      <c r="XEY148" s="2"/>
    </row>
    <row r="149" spans="1:10 16378:16379" ht="15" customHeight="1">
      <c r="A149" s="7" t="s">
        <v>237</v>
      </c>
      <c r="B149" s="7" t="s">
        <v>238</v>
      </c>
      <c r="C149" s="7" t="s">
        <v>283</v>
      </c>
      <c r="D149" s="7" t="s">
        <v>284</v>
      </c>
      <c r="E149" s="7">
        <v>200</v>
      </c>
      <c r="F149" s="7">
        <v>400</v>
      </c>
      <c r="G149" s="7">
        <v>200</v>
      </c>
      <c r="H149" s="7">
        <v>200</v>
      </c>
      <c r="I149" s="7">
        <v>400</v>
      </c>
      <c r="J149" s="7">
        <v>400</v>
      </c>
      <c r="XEX149"/>
      <c r="XEY149" s="2"/>
    </row>
    <row r="150" spans="1:10 16378:16379" ht="15" customHeight="1">
      <c r="A150" s="7" t="s">
        <v>237</v>
      </c>
      <c r="B150" s="7" t="s">
        <v>238</v>
      </c>
      <c r="C150" s="7" t="s">
        <v>285</v>
      </c>
      <c r="D150" s="7" t="s">
        <v>286</v>
      </c>
      <c r="E150" s="7">
        <v>1800</v>
      </c>
      <c r="F150" s="7">
        <v>1800</v>
      </c>
      <c r="G150" s="7">
        <v>1100</v>
      </c>
      <c r="H150" s="7">
        <v>1100</v>
      </c>
      <c r="I150" s="7">
        <v>1800</v>
      </c>
      <c r="J150" s="7">
        <v>1800</v>
      </c>
      <c r="XEX150"/>
      <c r="XEY150" s="2"/>
    </row>
    <row r="151" spans="1:10 16378:16379" ht="15" customHeight="1">
      <c r="A151" s="7" t="s">
        <v>237</v>
      </c>
      <c r="B151" s="7" t="s">
        <v>238</v>
      </c>
      <c r="C151" s="7" t="s">
        <v>287</v>
      </c>
      <c r="D151" s="7" t="s">
        <v>288</v>
      </c>
      <c r="E151" s="7">
        <v>250</v>
      </c>
      <c r="F151" s="7">
        <v>0</v>
      </c>
      <c r="G151" s="7">
        <v>0</v>
      </c>
      <c r="H151" s="7">
        <v>0</v>
      </c>
      <c r="I151" s="7">
        <v>0</v>
      </c>
      <c r="J151" s="7">
        <v>500</v>
      </c>
      <c r="XEX151"/>
      <c r="XEY151" s="2"/>
    </row>
    <row r="152" spans="1:10 16378:16379" ht="15" customHeight="1">
      <c r="A152" s="7" t="s">
        <v>237</v>
      </c>
      <c r="B152" s="7" t="s">
        <v>238</v>
      </c>
      <c r="C152" s="7" t="s">
        <v>289</v>
      </c>
      <c r="D152" s="7" t="s">
        <v>290</v>
      </c>
      <c r="E152" s="7">
        <v>200</v>
      </c>
      <c r="F152" s="7">
        <v>150</v>
      </c>
      <c r="G152" s="7">
        <v>0</v>
      </c>
      <c r="H152" s="7">
        <v>0</v>
      </c>
      <c r="I152" s="7">
        <v>150</v>
      </c>
      <c r="J152" s="7">
        <v>150</v>
      </c>
      <c r="XEX152"/>
      <c r="XEY152" s="2"/>
    </row>
    <row r="153" spans="1:10 16378:16379" ht="15" customHeight="1">
      <c r="A153" s="7" t="s">
        <v>237</v>
      </c>
      <c r="B153" s="7" t="s">
        <v>238</v>
      </c>
      <c r="C153" s="7" t="s">
        <v>291</v>
      </c>
      <c r="D153" s="7" t="s">
        <v>292</v>
      </c>
      <c r="E153" s="7">
        <v>6500</v>
      </c>
      <c r="F153" s="7">
        <v>6500</v>
      </c>
      <c r="G153" s="7">
        <v>4650</v>
      </c>
      <c r="H153" s="7">
        <v>3950</v>
      </c>
      <c r="I153" s="7">
        <v>3950</v>
      </c>
      <c r="J153" s="7">
        <v>4000</v>
      </c>
      <c r="XEX153"/>
      <c r="XEY153" s="2"/>
    </row>
    <row r="154" spans="1:10 16378:16379" ht="15" customHeight="1">
      <c r="A154" s="7" t="s">
        <v>237</v>
      </c>
      <c r="B154" s="7" t="s">
        <v>238</v>
      </c>
      <c r="C154" s="7" t="s">
        <v>293</v>
      </c>
      <c r="D154" s="7" t="s">
        <v>294</v>
      </c>
      <c r="E154" s="7">
        <v>2500</v>
      </c>
      <c r="F154" s="7">
        <v>3500</v>
      </c>
      <c r="G154" s="7">
        <v>3150</v>
      </c>
      <c r="H154" s="7">
        <v>2750</v>
      </c>
      <c r="I154" s="7">
        <v>2750</v>
      </c>
      <c r="J154" s="7">
        <v>2000</v>
      </c>
      <c r="XEX154"/>
      <c r="XEY154" s="2"/>
    </row>
    <row r="155" spans="1:10 16378:16379" ht="15" customHeight="1">
      <c r="A155" s="7" t="s">
        <v>237</v>
      </c>
      <c r="B155" s="7" t="s">
        <v>238</v>
      </c>
      <c r="C155" s="7" t="s">
        <v>295</v>
      </c>
      <c r="D155" s="7" t="s">
        <v>296</v>
      </c>
      <c r="E155" s="7">
        <v>500</v>
      </c>
      <c r="F155" s="7">
        <v>500</v>
      </c>
      <c r="G155" s="7">
        <v>200</v>
      </c>
      <c r="H155" s="7">
        <v>300</v>
      </c>
      <c r="I155" s="7">
        <v>300</v>
      </c>
      <c r="J155" s="7">
        <v>500</v>
      </c>
      <c r="XEX155"/>
      <c r="XEY155" s="2"/>
    </row>
    <row r="156" spans="1:10 16378:16379" ht="15" customHeight="1">
      <c r="A156" s="7" t="s">
        <v>237</v>
      </c>
      <c r="B156" s="7" t="s">
        <v>238</v>
      </c>
      <c r="C156" s="7" t="s">
        <v>297</v>
      </c>
      <c r="D156" s="7" t="s">
        <v>298</v>
      </c>
      <c r="E156" s="7">
        <v>300</v>
      </c>
      <c r="F156" s="7">
        <v>300</v>
      </c>
      <c r="G156" s="7">
        <v>300</v>
      </c>
      <c r="H156" s="7">
        <v>300</v>
      </c>
      <c r="I156" s="7">
        <v>300</v>
      </c>
      <c r="J156" s="7">
        <v>300</v>
      </c>
      <c r="XEX156"/>
      <c r="XEY156" s="2"/>
    </row>
    <row r="157" spans="1:10 16378:16379" ht="15" customHeight="1">
      <c r="A157" s="7" t="s">
        <v>237</v>
      </c>
      <c r="B157" s="7" t="s">
        <v>238</v>
      </c>
      <c r="C157" s="7" t="s">
        <v>551</v>
      </c>
      <c r="D157" s="7" t="s">
        <v>300</v>
      </c>
      <c r="E157" s="7">
        <v>0</v>
      </c>
      <c r="F157" s="7">
        <v>0</v>
      </c>
      <c r="G157" s="7">
        <v>20</v>
      </c>
      <c r="H157" s="7">
        <v>30</v>
      </c>
      <c r="I157" s="7">
        <v>30</v>
      </c>
      <c r="J157" s="7">
        <v>30</v>
      </c>
      <c r="XEX157"/>
      <c r="XEY157" s="2"/>
    </row>
    <row r="158" spans="1:10 16378:16379" ht="15" customHeight="1">
      <c r="A158" s="7" t="s">
        <v>237</v>
      </c>
      <c r="B158" s="7" t="s">
        <v>238</v>
      </c>
      <c r="C158" s="7" t="s">
        <v>552</v>
      </c>
      <c r="D158" s="7" t="s">
        <v>302</v>
      </c>
      <c r="E158" s="7">
        <v>0</v>
      </c>
      <c r="F158" s="7">
        <v>0</v>
      </c>
      <c r="G158" s="7">
        <v>200</v>
      </c>
      <c r="H158" s="7">
        <v>500</v>
      </c>
      <c r="I158" s="7">
        <v>600</v>
      </c>
      <c r="J158" s="7">
        <v>600</v>
      </c>
      <c r="XEX158"/>
      <c r="XEY158" s="2"/>
    </row>
    <row r="159" spans="1:10 16378:16379" ht="15" customHeight="1">
      <c r="A159" s="7" t="s">
        <v>237</v>
      </c>
      <c r="B159" s="7" t="s">
        <v>238</v>
      </c>
      <c r="C159" s="7" t="s">
        <v>553</v>
      </c>
      <c r="D159" s="7" t="s">
        <v>304</v>
      </c>
      <c r="E159" s="7">
        <v>0</v>
      </c>
      <c r="F159" s="7">
        <v>0</v>
      </c>
      <c r="G159" s="7">
        <v>20</v>
      </c>
      <c r="H159" s="7">
        <v>30</v>
      </c>
      <c r="I159" s="7">
        <v>30</v>
      </c>
      <c r="J159" s="7">
        <v>30</v>
      </c>
      <c r="XEX159"/>
      <c r="XEY159" s="2"/>
    </row>
    <row r="160" spans="1:10 16378:16379" ht="15" customHeight="1">
      <c r="A160" s="7" t="s">
        <v>237</v>
      </c>
      <c r="B160" s="7" t="s">
        <v>238</v>
      </c>
      <c r="C160" s="7" t="s">
        <v>554</v>
      </c>
      <c r="D160" s="7" t="s">
        <v>306</v>
      </c>
      <c r="E160" s="7">
        <v>0</v>
      </c>
      <c r="F160" s="7">
        <v>0</v>
      </c>
      <c r="G160" s="7">
        <v>20</v>
      </c>
      <c r="H160" s="7">
        <v>30</v>
      </c>
      <c r="I160" s="7">
        <v>30</v>
      </c>
      <c r="J160" s="7">
        <v>30</v>
      </c>
      <c r="XEX160"/>
      <c r="XEY160" s="2"/>
    </row>
    <row r="161" spans="1:10 16378:16379" ht="15" customHeight="1">
      <c r="A161" s="7" t="s">
        <v>237</v>
      </c>
      <c r="B161" s="7" t="s">
        <v>238</v>
      </c>
      <c r="C161" s="7" t="s">
        <v>555</v>
      </c>
      <c r="D161" s="7" t="s">
        <v>308</v>
      </c>
      <c r="E161" s="7">
        <v>0</v>
      </c>
      <c r="F161" s="7">
        <v>0</v>
      </c>
      <c r="G161" s="7">
        <v>20</v>
      </c>
      <c r="H161" s="7">
        <v>30</v>
      </c>
      <c r="I161" s="7">
        <v>30</v>
      </c>
      <c r="J161" s="7">
        <v>30</v>
      </c>
      <c r="XEX161"/>
      <c r="XEY161" s="2"/>
    </row>
    <row r="162" spans="1:10 16378:16379" ht="15" customHeight="1">
      <c r="A162" s="7" t="s">
        <v>237</v>
      </c>
      <c r="B162" s="7" t="s">
        <v>238</v>
      </c>
      <c r="C162" s="7" t="s">
        <v>309</v>
      </c>
      <c r="D162" s="7" t="s">
        <v>310</v>
      </c>
      <c r="E162" s="7">
        <v>8000</v>
      </c>
      <c r="F162" s="7">
        <v>6800</v>
      </c>
      <c r="G162" s="7">
        <v>9180</v>
      </c>
      <c r="H162" s="7">
        <v>8840</v>
      </c>
      <c r="I162" s="7">
        <v>8180</v>
      </c>
      <c r="J162" s="7">
        <v>8180</v>
      </c>
      <c r="XEX162"/>
      <c r="XEY162" s="2"/>
    </row>
    <row r="163" spans="1:10 16378:16379" ht="15" customHeight="1">
      <c r="A163" s="7" t="s">
        <v>237</v>
      </c>
      <c r="B163" s="7" t="s">
        <v>238</v>
      </c>
      <c r="C163" s="7" t="s">
        <v>311</v>
      </c>
      <c r="D163" s="7" t="s">
        <v>312</v>
      </c>
      <c r="E163" s="7">
        <v>3000</v>
      </c>
      <c r="F163" s="7">
        <v>3500</v>
      </c>
      <c r="G163" s="7">
        <v>3500</v>
      </c>
      <c r="H163" s="7">
        <v>2710</v>
      </c>
      <c r="I163" s="7">
        <v>3500</v>
      </c>
      <c r="J163" s="7">
        <v>3500</v>
      </c>
      <c r="XEX163"/>
      <c r="XEY163" s="2"/>
    </row>
    <row r="164" spans="1:10 16378:16379" ht="15" customHeight="1">
      <c r="A164" s="7" t="s">
        <v>237</v>
      </c>
      <c r="B164" s="7" t="s">
        <v>238</v>
      </c>
      <c r="C164" s="7" t="s">
        <v>313</v>
      </c>
      <c r="D164" s="7" t="s">
        <v>314</v>
      </c>
      <c r="E164" s="7">
        <v>1500</v>
      </c>
      <c r="F164" s="7">
        <v>500</v>
      </c>
      <c r="G164" s="7">
        <v>500</v>
      </c>
      <c r="H164" s="7">
        <v>500</v>
      </c>
      <c r="I164" s="7">
        <v>500</v>
      </c>
      <c r="J164" s="7">
        <v>500</v>
      </c>
      <c r="XEX164"/>
      <c r="XEY164" s="2"/>
    </row>
    <row r="165" spans="1:10 16378:16379" ht="15" customHeight="1">
      <c r="A165" s="7" t="s">
        <v>237</v>
      </c>
      <c r="B165" s="7" t="s">
        <v>238</v>
      </c>
      <c r="C165" s="7" t="s">
        <v>315</v>
      </c>
      <c r="D165" s="7" t="s">
        <v>316</v>
      </c>
      <c r="E165" s="7">
        <v>500</v>
      </c>
      <c r="F165" s="7">
        <v>18700</v>
      </c>
      <c r="G165" s="7">
        <v>22100</v>
      </c>
      <c r="H165" s="7">
        <v>22950</v>
      </c>
      <c r="I165" s="7">
        <v>22820</v>
      </c>
      <c r="J165" s="7">
        <v>22820</v>
      </c>
      <c r="XEX165"/>
      <c r="XEY165" s="2"/>
    </row>
    <row r="166" spans="1:10 16378:16379" ht="15" customHeight="1">
      <c r="A166" s="7" t="s">
        <v>237</v>
      </c>
      <c r="B166" s="7" t="s">
        <v>238</v>
      </c>
      <c r="C166" s="7" t="s">
        <v>317</v>
      </c>
      <c r="D166" s="7" t="s">
        <v>318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XEX166"/>
      <c r="XEY166" s="2"/>
    </row>
    <row r="167" spans="1:10 16378:16379" ht="15" customHeight="1">
      <c r="A167" s="7" t="s">
        <v>237</v>
      </c>
      <c r="B167" s="7" t="s">
        <v>238</v>
      </c>
      <c r="C167" s="7" t="s">
        <v>556</v>
      </c>
      <c r="D167" s="7" t="s">
        <v>557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XEX167"/>
      <c r="XEY167" s="2"/>
    </row>
    <row r="168" spans="1:10 16378:16379" ht="15" customHeight="1">
      <c r="A168" s="7" t="s">
        <v>237</v>
      </c>
      <c r="B168" s="7" t="s">
        <v>238</v>
      </c>
      <c r="C168" s="7" t="s">
        <v>558</v>
      </c>
      <c r="D168" s="7" t="s">
        <v>559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XEX168"/>
      <c r="XEY168" s="2"/>
    </row>
    <row r="169" spans="1:10 16378:16379" ht="15" customHeight="1">
      <c r="A169" s="7" t="s">
        <v>319</v>
      </c>
      <c r="B169" s="7" t="s">
        <v>320</v>
      </c>
      <c r="C169" s="7" t="s">
        <v>321</v>
      </c>
      <c r="D169" s="7" t="s">
        <v>322</v>
      </c>
      <c r="E169" s="7">
        <v>75</v>
      </c>
      <c r="F169" s="7">
        <v>70</v>
      </c>
      <c r="G169" s="7">
        <v>140</v>
      </c>
      <c r="H169" s="7">
        <v>280</v>
      </c>
      <c r="I169" s="7">
        <v>560</v>
      </c>
      <c r="J169" s="7">
        <v>350</v>
      </c>
      <c r="XEX169"/>
      <c r="XEY169" s="2"/>
    </row>
    <row r="170" spans="1:10 16378:16379" ht="15" customHeight="1">
      <c r="A170" s="7" t="s">
        <v>319</v>
      </c>
      <c r="B170" s="7" t="s">
        <v>320</v>
      </c>
      <c r="C170" s="7" t="s">
        <v>323</v>
      </c>
      <c r="D170" s="7" t="s">
        <v>324</v>
      </c>
      <c r="E170" s="7">
        <v>1200</v>
      </c>
      <c r="F170" s="7">
        <v>1584</v>
      </c>
      <c r="G170" s="7">
        <v>1056</v>
      </c>
      <c r="H170" s="7">
        <v>1188</v>
      </c>
      <c r="I170" s="7">
        <v>990</v>
      </c>
      <c r="J170" s="7">
        <v>924</v>
      </c>
      <c r="XEX170"/>
      <c r="XEY170" s="2"/>
    </row>
    <row r="171" spans="1:10 16378:16379" ht="15" customHeight="1">
      <c r="A171" s="7" t="s">
        <v>319</v>
      </c>
      <c r="B171" s="7" t="s">
        <v>320</v>
      </c>
      <c r="C171" s="7" t="s">
        <v>325</v>
      </c>
      <c r="D171" s="7" t="s">
        <v>326</v>
      </c>
      <c r="E171" s="7">
        <v>390</v>
      </c>
      <c r="F171" s="7">
        <v>624</v>
      </c>
      <c r="G171" s="7">
        <v>432</v>
      </c>
      <c r="H171" s="7">
        <v>432</v>
      </c>
      <c r="I171" s="7">
        <v>336</v>
      </c>
      <c r="J171" s="7">
        <v>480</v>
      </c>
      <c r="XEX171"/>
      <c r="XEY171" s="2"/>
    </row>
    <row r="172" spans="1:10 16378:16379" ht="15" customHeight="1">
      <c r="A172" s="7" t="s">
        <v>319</v>
      </c>
      <c r="B172" s="7" t="s">
        <v>320</v>
      </c>
      <c r="C172" s="7" t="s">
        <v>327</v>
      </c>
      <c r="D172" s="7" t="s">
        <v>328</v>
      </c>
      <c r="E172" s="7">
        <v>120</v>
      </c>
      <c r="F172" s="7">
        <v>120</v>
      </c>
      <c r="G172" s="7">
        <v>288</v>
      </c>
      <c r="H172" s="7">
        <v>336</v>
      </c>
      <c r="I172" s="7">
        <v>240</v>
      </c>
      <c r="J172" s="7">
        <v>0</v>
      </c>
      <c r="XEX172"/>
      <c r="XEY172" s="2"/>
    </row>
    <row r="173" spans="1:10 16378:16379" ht="15" customHeight="1">
      <c r="A173" s="7" t="s">
        <v>319</v>
      </c>
      <c r="B173" s="7" t="s">
        <v>320</v>
      </c>
      <c r="C173" s="7" t="s">
        <v>329</v>
      </c>
      <c r="D173" s="7" t="s">
        <v>330</v>
      </c>
      <c r="E173" s="7">
        <v>5180</v>
      </c>
      <c r="F173" s="6">
        <v>5572.8</v>
      </c>
      <c r="G173" s="6">
        <v>6010.4</v>
      </c>
      <c r="H173" s="6">
        <v>5931.2</v>
      </c>
      <c r="I173" s="6">
        <v>5760.8</v>
      </c>
      <c r="J173" s="6">
        <v>6418.4</v>
      </c>
      <c r="XEX173"/>
      <c r="XEY173" s="2"/>
    </row>
    <row r="174" spans="1:10 16378:16379" ht="15" customHeight="1">
      <c r="A174" s="7" t="s">
        <v>319</v>
      </c>
      <c r="B174" s="7" t="s">
        <v>320</v>
      </c>
      <c r="C174" s="7" t="s">
        <v>331</v>
      </c>
      <c r="D174" s="7" t="s">
        <v>332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XEX174"/>
      <c r="XEY174" s="2"/>
    </row>
    <row r="175" spans="1:10 16378:16379" ht="15" customHeight="1">
      <c r="A175" s="7" t="s">
        <v>319</v>
      </c>
      <c r="B175" s="7" t="s">
        <v>320</v>
      </c>
      <c r="C175" s="7" t="s">
        <v>333</v>
      </c>
      <c r="D175" s="7" t="s">
        <v>334</v>
      </c>
      <c r="E175" s="7">
        <v>0</v>
      </c>
      <c r="F175" s="7">
        <v>0</v>
      </c>
      <c r="G175" s="7">
        <v>0</v>
      </c>
      <c r="H175" s="7">
        <v>120</v>
      </c>
      <c r="I175" s="7">
        <v>480</v>
      </c>
      <c r="J175" s="7">
        <v>480</v>
      </c>
      <c r="XEX175"/>
      <c r="XEY175" s="2"/>
    </row>
    <row r="176" spans="1:10 16378:16379" ht="15" customHeight="1">
      <c r="A176" s="7" t="s">
        <v>319</v>
      </c>
      <c r="B176" s="7" t="s">
        <v>320</v>
      </c>
      <c r="C176" s="7" t="s">
        <v>335</v>
      </c>
      <c r="D176" s="7" t="s">
        <v>336</v>
      </c>
      <c r="E176" s="7">
        <v>3060</v>
      </c>
      <c r="F176" s="7">
        <v>3600</v>
      </c>
      <c r="G176" s="7">
        <v>4578</v>
      </c>
      <c r="H176" s="6">
        <v>4868.3999999999996</v>
      </c>
      <c r="I176" s="7">
        <v>4302</v>
      </c>
      <c r="J176" s="7">
        <v>3282</v>
      </c>
      <c r="XEX176"/>
      <c r="XEY176" s="2"/>
    </row>
    <row r="177" spans="1:10 16378:16379" ht="15" customHeight="1">
      <c r="A177" s="7" t="s">
        <v>319</v>
      </c>
      <c r="B177" s="7" t="s">
        <v>320</v>
      </c>
      <c r="C177" s="7" t="s">
        <v>335</v>
      </c>
      <c r="D177" s="7" t="s">
        <v>336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XEX177"/>
      <c r="XEY177" s="2"/>
    </row>
    <row r="178" spans="1:10 16378:16379" ht="15" customHeight="1">
      <c r="A178" s="7" t="s">
        <v>319</v>
      </c>
      <c r="B178" s="7" t="s">
        <v>320</v>
      </c>
      <c r="C178" s="7" t="s">
        <v>335</v>
      </c>
      <c r="D178" s="7" t="s">
        <v>336</v>
      </c>
      <c r="E178" s="7">
        <v>5000</v>
      </c>
      <c r="F178" s="7">
        <v>3000</v>
      </c>
      <c r="G178" s="7">
        <v>4000</v>
      </c>
      <c r="H178" s="7">
        <v>5000</v>
      </c>
      <c r="I178" s="7">
        <v>4000</v>
      </c>
      <c r="J178" s="7">
        <v>2700</v>
      </c>
      <c r="XEX178"/>
      <c r="XEY178" s="2"/>
    </row>
    <row r="179" spans="1:10 16378:16379" ht="15" customHeight="1">
      <c r="A179" s="7" t="s">
        <v>319</v>
      </c>
      <c r="B179" s="7" t="s">
        <v>320</v>
      </c>
      <c r="C179" s="7" t="s">
        <v>335</v>
      </c>
      <c r="D179" s="7" t="s">
        <v>336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XEX179"/>
      <c r="XEY179" s="2"/>
    </row>
    <row r="180" spans="1:10 16378:16379" ht="15" customHeight="1">
      <c r="A180" s="7" t="s">
        <v>319</v>
      </c>
      <c r="B180" s="7" t="s">
        <v>320</v>
      </c>
      <c r="C180" s="7" t="s">
        <v>335</v>
      </c>
      <c r="D180" s="7" t="s">
        <v>336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XEX180"/>
      <c r="XEY180" s="2"/>
    </row>
    <row r="181" spans="1:10 16378:16379" ht="15" customHeight="1">
      <c r="A181" s="7" t="s">
        <v>319</v>
      </c>
      <c r="B181" s="7" t="s">
        <v>320</v>
      </c>
      <c r="C181" s="7" t="s">
        <v>335</v>
      </c>
      <c r="D181" s="7" t="s">
        <v>336</v>
      </c>
      <c r="E181" s="7">
        <v>0</v>
      </c>
      <c r="F181" s="7">
        <v>0</v>
      </c>
      <c r="G181" s="7">
        <v>0</v>
      </c>
      <c r="H181" s="7">
        <v>0</v>
      </c>
      <c r="I181" s="7">
        <v>400</v>
      </c>
      <c r="J181" s="7">
        <v>6900</v>
      </c>
      <c r="XEX181"/>
      <c r="XEY181" s="2"/>
    </row>
    <row r="182" spans="1:10 16378:16379" ht="15" customHeight="1">
      <c r="A182" s="7" t="s">
        <v>319</v>
      </c>
      <c r="B182" s="7" t="s">
        <v>320</v>
      </c>
      <c r="C182" s="7" t="s">
        <v>335</v>
      </c>
      <c r="D182" s="7" t="s">
        <v>336</v>
      </c>
      <c r="E182" s="7">
        <v>0</v>
      </c>
      <c r="F182" s="7">
        <v>2016</v>
      </c>
      <c r="G182" s="7">
        <v>6048</v>
      </c>
      <c r="H182" s="7">
        <v>8064</v>
      </c>
      <c r="I182" s="7">
        <v>14112</v>
      </c>
      <c r="J182" s="7">
        <v>18144</v>
      </c>
      <c r="XEX182"/>
      <c r="XEY182" s="2"/>
    </row>
    <row r="183" spans="1:10 16378:16379" ht="15" customHeight="1">
      <c r="A183" s="7" t="s">
        <v>319</v>
      </c>
      <c r="B183" s="7" t="s">
        <v>320</v>
      </c>
      <c r="C183" s="7" t="s">
        <v>335</v>
      </c>
      <c r="D183" s="7" t="s">
        <v>336</v>
      </c>
      <c r="E183" s="7">
        <v>0</v>
      </c>
      <c r="F183" s="7">
        <v>4704</v>
      </c>
      <c r="G183" s="7">
        <v>10248</v>
      </c>
      <c r="H183" s="7">
        <v>3696</v>
      </c>
      <c r="I183" s="7">
        <v>9072</v>
      </c>
      <c r="J183" s="7">
        <v>12096</v>
      </c>
      <c r="XEX183"/>
      <c r="XEY183" s="2"/>
    </row>
    <row r="184" spans="1:10 16378:16379" ht="15" customHeight="1">
      <c r="A184" s="6" t="s">
        <v>337</v>
      </c>
      <c r="B184" s="6" t="s">
        <v>338</v>
      </c>
      <c r="C184" s="6" t="s">
        <v>339</v>
      </c>
      <c r="D184" s="6" t="s">
        <v>340</v>
      </c>
      <c r="E184" s="6">
        <v>428</v>
      </c>
      <c r="F184" s="6">
        <v>1182</v>
      </c>
      <c r="G184" s="6">
        <v>0</v>
      </c>
      <c r="H184" s="6">
        <v>0</v>
      </c>
      <c r="I184" s="6">
        <v>0</v>
      </c>
      <c r="J184" s="6">
        <v>0</v>
      </c>
      <c r="XEX184"/>
      <c r="XEY184" s="2"/>
    </row>
    <row r="185" spans="1:10 16378:16379" ht="15" customHeight="1">
      <c r="A185" s="6" t="s">
        <v>337</v>
      </c>
      <c r="B185" s="6" t="s">
        <v>338</v>
      </c>
      <c r="C185" s="6" t="s">
        <v>341</v>
      </c>
      <c r="D185" s="6" t="s">
        <v>342</v>
      </c>
      <c r="E185" s="6">
        <v>638</v>
      </c>
      <c r="F185" s="6">
        <v>858</v>
      </c>
      <c r="G185" s="6">
        <v>0</v>
      </c>
      <c r="H185" s="6">
        <v>0</v>
      </c>
      <c r="I185" s="6">
        <v>0</v>
      </c>
      <c r="J185" s="6">
        <v>0</v>
      </c>
      <c r="XEX185"/>
      <c r="XEY185" s="2"/>
    </row>
    <row r="186" spans="1:10 16378:16379" ht="15" customHeight="1">
      <c r="A186" s="6" t="s">
        <v>337</v>
      </c>
      <c r="B186" s="6" t="s">
        <v>338</v>
      </c>
      <c r="C186" s="6" t="s">
        <v>339</v>
      </c>
      <c r="D186" s="6" t="s">
        <v>342</v>
      </c>
      <c r="E186" s="6">
        <v>0</v>
      </c>
      <c r="F186" s="6">
        <v>1</v>
      </c>
      <c r="G186" s="6">
        <v>1244</v>
      </c>
      <c r="H186" s="6">
        <v>612</v>
      </c>
      <c r="I186" s="6">
        <v>612</v>
      </c>
      <c r="J186" s="6">
        <v>612</v>
      </c>
      <c r="XEX186"/>
      <c r="XEY186" s="2"/>
    </row>
    <row r="187" spans="1:10 16378:16379" ht="15" customHeight="1">
      <c r="A187" s="6" t="s">
        <v>337</v>
      </c>
      <c r="B187" s="6" t="s">
        <v>338</v>
      </c>
      <c r="C187" s="6" t="s">
        <v>341</v>
      </c>
      <c r="D187" s="6" t="s">
        <v>342</v>
      </c>
      <c r="E187" s="6">
        <v>0</v>
      </c>
      <c r="F187" s="6">
        <v>21</v>
      </c>
      <c r="G187" s="6">
        <v>992</v>
      </c>
      <c r="H187" s="6">
        <v>894</v>
      </c>
      <c r="I187" s="6">
        <v>894</v>
      </c>
      <c r="J187" s="6">
        <v>894</v>
      </c>
      <c r="XEX187"/>
      <c r="XEY187" s="2"/>
    </row>
    <row r="188" spans="1:10 16378:16379" ht="15" customHeight="1">
      <c r="A188" s="6" t="s">
        <v>337</v>
      </c>
      <c r="B188" s="6" t="s">
        <v>338</v>
      </c>
      <c r="C188" s="6" t="s">
        <v>339</v>
      </c>
      <c r="D188" s="6" t="s">
        <v>342</v>
      </c>
      <c r="E188" s="6">
        <v>270</v>
      </c>
      <c r="F188" s="6">
        <v>360</v>
      </c>
      <c r="G188" s="6">
        <v>270</v>
      </c>
      <c r="H188" s="6">
        <v>270</v>
      </c>
      <c r="I188" s="6">
        <v>180</v>
      </c>
      <c r="J188" s="6">
        <v>0</v>
      </c>
      <c r="XEX188"/>
      <c r="XEY188" s="2"/>
    </row>
    <row r="189" spans="1:10 16378:16379" ht="15" customHeight="1">
      <c r="A189" s="6" t="s">
        <v>343</v>
      </c>
      <c r="B189" s="6" t="s">
        <v>343</v>
      </c>
      <c r="C189" s="6" t="s">
        <v>476</v>
      </c>
      <c r="D189" s="6" t="s">
        <v>343</v>
      </c>
      <c r="E189" s="6">
        <v>6</v>
      </c>
      <c r="F189" s="6">
        <v>5</v>
      </c>
      <c r="G189" s="6">
        <v>5</v>
      </c>
      <c r="H189" s="6">
        <v>5</v>
      </c>
      <c r="I189" s="6">
        <v>5</v>
      </c>
      <c r="J189" s="6">
        <v>0</v>
      </c>
      <c r="XEX189"/>
      <c r="XEY189" s="2"/>
    </row>
    <row r="190" spans="1:10 16378:16379" ht="15" customHeight="1">
      <c r="A190" s="6" t="s">
        <v>343</v>
      </c>
      <c r="B190" s="6" t="s">
        <v>343</v>
      </c>
      <c r="C190" s="6" t="s">
        <v>417</v>
      </c>
      <c r="D190" s="6" t="s">
        <v>343</v>
      </c>
      <c r="E190" s="6">
        <v>3</v>
      </c>
      <c r="F190" s="6">
        <v>2</v>
      </c>
      <c r="G190" s="6">
        <v>2</v>
      </c>
      <c r="H190" s="6">
        <v>2</v>
      </c>
      <c r="I190" s="6">
        <v>2</v>
      </c>
      <c r="J190" s="6">
        <v>0</v>
      </c>
      <c r="XEX190"/>
      <c r="XEY190" s="2"/>
    </row>
    <row r="191" spans="1:10 16378:16379" ht="15" customHeight="1">
      <c r="A191" s="6" t="s">
        <v>343</v>
      </c>
      <c r="B191" s="6" t="s">
        <v>343</v>
      </c>
      <c r="C191" s="6" t="s">
        <v>473</v>
      </c>
      <c r="D191" s="6" t="s">
        <v>343</v>
      </c>
      <c r="E191" s="6">
        <v>4</v>
      </c>
      <c r="F191" s="6">
        <v>3</v>
      </c>
      <c r="G191" s="6">
        <v>3</v>
      </c>
      <c r="H191" s="6">
        <v>3</v>
      </c>
      <c r="I191" s="6">
        <v>3</v>
      </c>
      <c r="J191" s="6">
        <v>0</v>
      </c>
      <c r="XEX191"/>
      <c r="XEY191" s="2"/>
    </row>
    <row r="192" spans="1:10 16378:16379" ht="15" customHeight="1">
      <c r="A192" s="6" t="s">
        <v>343</v>
      </c>
      <c r="B192" s="6" t="s">
        <v>343</v>
      </c>
      <c r="C192" s="6" t="s">
        <v>372</v>
      </c>
      <c r="D192" s="6" t="s">
        <v>343</v>
      </c>
      <c r="E192" s="6">
        <v>0</v>
      </c>
      <c r="F192" s="6">
        <v>0</v>
      </c>
      <c r="G192" s="6">
        <v>0</v>
      </c>
      <c r="H192" s="6">
        <v>5</v>
      </c>
      <c r="I192" s="6">
        <v>0</v>
      </c>
      <c r="J192" s="6">
        <v>0</v>
      </c>
      <c r="XEX192"/>
      <c r="XEY192" s="2"/>
    </row>
    <row r="193" spans="1:10 16378:16379" ht="15" customHeight="1">
      <c r="A193" s="6" t="s">
        <v>343</v>
      </c>
      <c r="B193" s="6" t="s">
        <v>343</v>
      </c>
      <c r="C193" s="6" t="s">
        <v>373</v>
      </c>
      <c r="D193" s="6" t="s">
        <v>343</v>
      </c>
      <c r="E193" s="6">
        <v>0</v>
      </c>
      <c r="F193" s="6">
        <v>0</v>
      </c>
      <c r="G193" s="6">
        <v>0</v>
      </c>
      <c r="H193" s="6">
        <v>5</v>
      </c>
      <c r="I193" s="6">
        <v>0</v>
      </c>
      <c r="J193" s="6">
        <v>0</v>
      </c>
      <c r="XEX193"/>
      <c r="XEY193" s="2"/>
    </row>
    <row r="194" spans="1:10 16378:16379" ht="15" customHeight="1">
      <c r="A194" s="6" t="s">
        <v>343</v>
      </c>
      <c r="B194" s="6" t="s">
        <v>343</v>
      </c>
      <c r="C194" s="6" t="s">
        <v>371</v>
      </c>
      <c r="D194" s="6" t="s">
        <v>343</v>
      </c>
      <c r="E194" s="6">
        <v>0</v>
      </c>
      <c r="F194" s="6">
        <v>5</v>
      </c>
      <c r="G194" s="6">
        <v>0</v>
      </c>
      <c r="H194" s="6">
        <v>5</v>
      </c>
      <c r="I194" s="6">
        <v>5</v>
      </c>
      <c r="J194" s="6">
        <v>0</v>
      </c>
      <c r="XEX194"/>
      <c r="XEY194" s="2"/>
    </row>
    <row r="195" spans="1:10 16378:16379" ht="15" customHeight="1">
      <c r="A195" s="6" t="s">
        <v>343</v>
      </c>
      <c r="B195" s="6" t="s">
        <v>343</v>
      </c>
      <c r="C195" s="6" t="s">
        <v>361</v>
      </c>
      <c r="D195" s="6" t="s">
        <v>343</v>
      </c>
      <c r="E195" s="6">
        <v>10</v>
      </c>
      <c r="F195" s="6">
        <v>10</v>
      </c>
      <c r="G195" s="6">
        <v>10</v>
      </c>
      <c r="H195" s="6">
        <v>15</v>
      </c>
      <c r="I195" s="6">
        <v>10</v>
      </c>
      <c r="J195" s="6">
        <v>10</v>
      </c>
      <c r="XEX195"/>
      <c r="XEY195" s="2"/>
    </row>
    <row r="196" spans="1:10 16378:16379" ht="15" customHeight="1">
      <c r="A196" s="6" t="s">
        <v>343</v>
      </c>
      <c r="B196" s="6" t="s">
        <v>343</v>
      </c>
      <c r="C196" s="6" t="s">
        <v>375</v>
      </c>
      <c r="D196" s="6" t="s">
        <v>343</v>
      </c>
      <c r="E196" s="6">
        <v>0</v>
      </c>
      <c r="F196" s="6">
        <v>5</v>
      </c>
      <c r="G196" s="6">
        <v>0</v>
      </c>
      <c r="H196" s="6">
        <v>0</v>
      </c>
      <c r="I196" s="6">
        <v>0</v>
      </c>
      <c r="J196" s="6">
        <v>5</v>
      </c>
      <c r="XEX196"/>
      <c r="XEY196" s="2"/>
    </row>
    <row r="197" spans="1:10 16378:16379" ht="15" customHeight="1">
      <c r="A197" s="6" t="s">
        <v>343</v>
      </c>
      <c r="B197" s="6" t="s">
        <v>343</v>
      </c>
      <c r="C197" s="6" t="s">
        <v>358</v>
      </c>
      <c r="D197" s="6" t="s">
        <v>343</v>
      </c>
      <c r="E197" s="6">
        <v>204</v>
      </c>
      <c r="F197" s="6">
        <v>203</v>
      </c>
      <c r="G197" s="6">
        <v>203</v>
      </c>
      <c r="H197" s="6">
        <v>203</v>
      </c>
      <c r="I197" s="6">
        <v>203</v>
      </c>
      <c r="J197" s="6">
        <v>203</v>
      </c>
      <c r="XEX197"/>
      <c r="XEY197" s="2"/>
    </row>
    <row r="198" spans="1:10 16378:16379" ht="15" customHeight="1">
      <c r="A198" s="6" t="s">
        <v>343</v>
      </c>
      <c r="B198" s="6" t="s">
        <v>343</v>
      </c>
      <c r="C198" s="6" t="s">
        <v>360</v>
      </c>
      <c r="D198" s="6" t="s">
        <v>343</v>
      </c>
      <c r="E198" s="6">
        <v>50</v>
      </c>
      <c r="F198" s="6">
        <v>55</v>
      </c>
      <c r="G198" s="6">
        <v>60</v>
      </c>
      <c r="H198" s="6">
        <v>65</v>
      </c>
      <c r="I198" s="6">
        <v>60</v>
      </c>
      <c r="J198" s="6">
        <v>65</v>
      </c>
      <c r="XEX198"/>
      <c r="XEY198" s="2"/>
    </row>
    <row r="199" spans="1:10 16378:16379" ht="15" customHeight="1">
      <c r="A199" s="6" t="s">
        <v>343</v>
      </c>
      <c r="B199" s="6" t="s">
        <v>343</v>
      </c>
      <c r="C199" s="6" t="s">
        <v>374</v>
      </c>
      <c r="D199" s="6" t="s">
        <v>343</v>
      </c>
      <c r="E199" s="6">
        <v>0</v>
      </c>
      <c r="F199" s="6">
        <v>5</v>
      </c>
      <c r="G199" s="6">
        <v>0</v>
      </c>
      <c r="H199" s="6">
        <v>5</v>
      </c>
      <c r="I199" s="6">
        <v>0</v>
      </c>
      <c r="J199" s="6">
        <v>5</v>
      </c>
      <c r="XEX199"/>
      <c r="XEY199" s="2"/>
    </row>
    <row r="200" spans="1:10 16378:16379" ht="15" customHeight="1">
      <c r="A200" s="6" t="s">
        <v>343</v>
      </c>
      <c r="B200" s="6" t="s">
        <v>343</v>
      </c>
      <c r="C200" s="6" t="s">
        <v>368</v>
      </c>
      <c r="D200" s="6" t="s">
        <v>343</v>
      </c>
      <c r="E200" s="6">
        <v>5</v>
      </c>
      <c r="F200" s="6">
        <v>5</v>
      </c>
      <c r="G200" s="6">
        <v>5</v>
      </c>
      <c r="H200" s="6">
        <v>5</v>
      </c>
      <c r="I200" s="6">
        <v>5</v>
      </c>
      <c r="J200" s="6">
        <v>5</v>
      </c>
      <c r="XEX200"/>
      <c r="XEY200" s="2"/>
    </row>
    <row r="201" spans="1:10 16378:16379" ht="15" customHeight="1">
      <c r="A201" s="6" t="s">
        <v>343</v>
      </c>
      <c r="B201" s="6" t="s">
        <v>343</v>
      </c>
      <c r="C201" s="6" t="s">
        <v>560</v>
      </c>
      <c r="D201" s="6" t="s">
        <v>343</v>
      </c>
      <c r="E201" s="6">
        <v>12</v>
      </c>
      <c r="F201" s="6">
        <v>11</v>
      </c>
      <c r="G201" s="6">
        <v>0</v>
      </c>
      <c r="H201" s="6">
        <v>0</v>
      </c>
      <c r="I201" s="6">
        <v>0</v>
      </c>
      <c r="J201" s="6">
        <v>0</v>
      </c>
      <c r="XEX201"/>
      <c r="XEY201" s="2"/>
    </row>
    <row r="202" spans="1:10 16378:16379" ht="15" customHeight="1">
      <c r="A202" s="6" t="s">
        <v>343</v>
      </c>
      <c r="B202" s="6" t="s">
        <v>343</v>
      </c>
      <c r="C202" s="6" t="s">
        <v>561</v>
      </c>
      <c r="D202" s="6" t="s">
        <v>343</v>
      </c>
      <c r="E202" s="6">
        <v>36</v>
      </c>
      <c r="F202" s="6">
        <v>33</v>
      </c>
      <c r="G202" s="6">
        <v>0</v>
      </c>
      <c r="H202" s="6">
        <v>0</v>
      </c>
      <c r="I202" s="6">
        <v>0</v>
      </c>
      <c r="J202" s="6">
        <v>0</v>
      </c>
      <c r="XEX202"/>
      <c r="XEY202" s="2"/>
    </row>
    <row r="203" spans="1:10 16378:16379" ht="15" customHeight="1">
      <c r="A203" s="6" t="s">
        <v>343</v>
      </c>
      <c r="B203" s="6" t="s">
        <v>343</v>
      </c>
      <c r="C203" s="6" t="s">
        <v>349</v>
      </c>
      <c r="D203" s="6" t="s">
        <v>343</v>
      </c>
      <c r="E203" s="6">
        <v>68</v>
      </c>
      <c r="F203" s="6">
        <v>62</v>
      </c>
      <c r="G203" s="6">
        <v>0</v>
      </c>
      <c r="H203" s="6">
        <v>0</v>
      </c>
      <c r="I203" s="6">
        <v>0</v>
      </c>
      <c r="J203" s="6">
        <v>0</v>
      </c>
      <c r="XEX203"/>
      <c r="XEY203" s="2"/>
    </row>
    <row r="204" spans="1:10 16378:16379" ht="15" customHeight="1">
      <c r="A204" s="6" t="s">
        <v>343</v>
      </c>
      <c r="B204" s="6" t="s">
        <v>343</v>
      </c>
      <c r="C204" s="6" t="s">
        <v>562</v>
      </c>
      <c r="D204" s="6" t="s">
        <v>343</v>
      </c>
      <c r="E204" s="6">
        <v>1</v>
      </c>
      <c r="F204" s="6">
        <v>1</v>
      </c>
      <c r="G204" s="6">
        <v>0</v>
      </c>
      <c r="H204" s="6">
        <v>0</v>
      </c>
      <c r="I204" s="6">
        <v>0</v>
      </c>
      <c r="J204" s="6">
        <v>0</v>
      </c>
      <c r="XEX204"/>
      <c r="XEY204" s="2"/>
    </row>
    <row r="205" spans="1:10 16378:16379" ht="15" customHeight="1">
      <c r="A205" s="6" t="s">
        <v>343</v>
      </c>
      <c r="B205" s="6" t="s">
        <v>343</v>
      </c>
      <c r="C205" s="6" t="s">
        <v>369</v>
      </c>
      <c r="D205" s="6" t="s">
        <v>343</v>
      </c>
      <c r="E205" s="6">
        <v>5</v>
      </c>
      <c r="F205" s="6">
        <v>5</v>
      </c>
      <c r="G205" s="6">
        <v>10</v>
      </c>
      <c r="H205" s="6">
        <v>10</v>
      </c>
      <c r="I205" s="6">
        <v>5</v>
      </c>
      <c r="J205" s="6">
        <v>10</v>
      </c>
      <c r="XEX205"/>
      <c r="XEY205" s="2"/>
    </row>
    <row r="206" spans="1:10 16378:16379" ht="15" customHeight="1">
      <c r="A206" s="6" t="s">
        <v>343</v>
      </c>
      <c r="B206" s="6" t="s">
        <v>343</v>
      </c>
      <c r="C206" s="6" t="s">
        <v>563</v>
      </c>
      <c r="D206" s="6" t="s">
        <v>343</v>
      </c>
      <c r="E206" s="6">
        <v>1</v>
      </c>
      <c r="F206" s="6">
        <v>1</v>
      </c>
      <c r="G206" s="6">
        <v>1</v>
      </c>
      <c r="H206" s="6">
        <v>0</v>
      </c>
      <c r="I206" s="6">
        <v>1</v>
      </c>
      <c r="J206" s="6">
        <v>0</v>
      </c>
      <c r="XEX206"/>
      <c r="XEY206" s="2"/>
    </row>
    <row r="207" spans="1:10 16378:16379" ht="15" customHeight="1">
      <c r="A207" s="6" t="s">
        <v>343</v>
      </c>
      <c r="B207" s="6" t="s">
        <v>343</v>
      </c>
      <c r="C207" s="6" t="s">
        <v>451</v>
      </c>
      <c r="D207" s="6" t="s">
        <v>343</v>
      </c>
      <c r="E207" s="6">
        <v>6</v>
      </c>
      <c r="F207" s="6">
        <v>6</v>
      </c>
      <c r="G207" s="6">
        <v>6</v>
      </c>
      <c r="H207" s="6">
        <v>6</v>
      </c>
      <c r="I207" s="6">
        <v>5</v>
      </c>
      <c r="J207" s="6">
        <v>0</v>
      </c>
      <c r="XEX207"/>
      <c r="XEY207" s="2"/>
    </row>
    <row r="208" spans="1:10 16378:16379" ht="15" customHeight="1">
      <c r="A208" s="6" t="s">
        <v>343</v>
      </c>
      <c r="B208" s="6" t="s">
        <v>343</v>
      </c>
      <c r="C208" s="6" t="s">
        <v>471</v>
      </c>
      <c r="D208" s="6" t="s">
        <v>343</v>
      </c>
      <c r="E208" s="6">
        <v>1</v>
      </c>
      <c r="F208" s="6">
        <v>1</v>
      </c>
      <c r="G208" s="6">
        <v>1</v>
      </c>
      <c r="H208" s="6">
        <v>1</v>
      </c>
      <c r="I208" s="6">
        <v>1</v>
      </c>
      <c r="J208" s="6">
        <v>0</v>
      </c>
      <c r="XEX208"/>
      <c r="XEY208" s="2"/>
    </row>
    <row r="209" spans="1:10 16378:16379" ht="15" customHeight="1">
      <c r="A209" s="6" t="s">
        <v>343</v>
      </c>
      <c r="B209" s="6" t="s">
        <v>343</v>
      </c>
      <c r="C209" s="6" t="s">
        <v>564</v>
      </c>
      <c r="D209" s="6" t="s">
        <v>343</v>
      </c>
      <c r="E209" s="6">
        <v>2</v>
      </c>
      <c r="F209" s="6">
        <v>2</v>
      </c>
      <c r="G209" s="6">
        <v>2</v>
      </c>
      <c r="H209" s="6">
        <v>3</v>
      </c>
      <c r="I209" s="6">
        <v>2</v>
      </c>
      <c r="J209" s="6">
        <v>0</v>
      </c>
      <c r="XEX209"/>
      <c r="XEY209" s="2"/>
    </row>
    <row r="210" spans="1:10 16378:16379" ht="15" customHeight="1">
      <c r="A210" s="6" t="s">
        <v>343</v>
      </c>
      <c r="B210" s="6" t="s">
        <v>343</v>
      </c>
      <c r="C210" s="6" t="s">
        <v>409</v>
      </c>
      <c r="D210" s="6" t="s">
        <v>343</v>
      </c>
      <c r="E210" s="6">
        <v>0</v>
      </c>
      <c r="F210" s="6">
        <v>0</v>
      </c>
      <c r="G210" s="6">
        <v>1</v>
      </c>
      <c r="H210" s="6">
        <v>1</v>
      </c>
      <c r="I210" s="6">
        <v>2</v>
      </c>
      <c r="J210" s="6">
        <v>0</v>
      </c>
      <c r="XEX210"/>
      <c r="XEY210" s="2"/>
    </row>
    <row r="211" spans="1:10 16378:16379" ht="15" customHeight="1">
      <c r="A211" s="6" t="s">
        <v>343</v>
      </c>
      <c r="B211" s="6" t="s">
        <v>343</v>
      </c>
      <c r="C211" s="6" t="s">
        <v>395</v>
      </c>
      <c r="D211" s="6" t="s">
        <v>343</v>
      </c>
      <c r="E211" s="6">
        <v>0</v>
      </c>
      <c r="F211" s="6">
        <v>0</v>
      </c>
      <c r="G211" s="6">
        <v>0</v>
      </c>
      <c r="H211" s="6">
        <v>0</v>
      </c>
      <c r="I211" s="6">
        <v>10</v>
      </c>
      <c r="J211" s="6">
        <v>0</v>
      </c>
      <c r="XEX211"/>
      <c r="XEY211" s="2"/>
    </row>
    <row r="212" spans="1:10 16378:16379" ht="15" customHeight="1">
      <c r="A212" s="6" t="s">
        <v>343</v>
      </c>
      <c r="B212" s="6" t="s">
        <v>343</v>
      </c>
      <c r="C212" s="6" t="s">
        <v>347</v>
      </c>
      <c r="D212" s="6" t="s">
        <v>343</v>
      </c>
      <c r="E212" s="6">
        <v>4</v>
      </c>
      <c r="F212" s="6">
        <v>3</v>
      </c>
      <c r="G212" s="6">
        <v>0</v>
      </c>
      <c r="H212" s="6">
        <v>0</v>
      </c>
      <c r="I212" s="6">
        <v>0</v>
      </c>
      <c r="J212" s="6">
        <v>0</v>
      </c>
      <c r="XEX212"/>
      <c r="XEY212" s="2"/>
    </row>
    <row r="213" spans="1:10 16378:16379" ht="15" customHeight="1">
      <c r="A213" s="6" t="s">
        <v>343</v>
      </c>
      <c r="B213" s="6" t="s">
        <v>343</v>
      </c>
      <c r="C213" s="6" t="s">
        <v>125</v>
      </c>
      <c r="D213" s="6" t="s">
        <v>343</v>
      </c>
      <c r="E213" s="6">
        <v>106</v>
      </c>
      <c r="F213" s="6">
        <v>95</v>
      </c>
      <c r="G213" s="6">
        <v>0</v>
      </c>
      <c r="H213" s="6">
        <v>0</v>
      </c>
      <c r="I213" s="6">
        <v>0</v>
      </c>
      <c r="J213" s="6">
        <v>0</v>
      </c>
      <c r="XEX213"/>
      <c r="XEY213" s="2"/>
    </row>
    <row r="214" spans="1:10 16378:16379" ht="15" customHeight="1">
      <c r="A214" s="6" t="s">
        <v>343</v>
      </c>
      <c r="B214" s="6" t="s">
        <v>343</v>
      </c>
      <c r="C214" s="6" t="s">
        <v>344</v>
      </c>
      <c r="D214" s="6" t="s">
        <v>343</v>
      </c>
      <c r="E214" s="6">
        <v>18</v>
      </c>
      <c r="F214" s="6">
        <v>16</v>
      </c>
      <c r="G214" s="6">
        <v>0</v>
      </c>
      <c r="H214" s="6">
        <v>0</v>
      </c>
      <c r="I214" s="6">
        <v>0</v>
      </c>
      <c r="J214" s="6">
        <v>0</v>
      </c>
      <c r="XEX214"/>
      <c r="XEY214" s="2"/>
    </row>
    <row r="215" spans="1:10 16378:16379" ht="15" customHeight="1">
      <c r="A215" s="6" t="s">
        <v>343</v>
      </c>
      <c r="B215" s="6" t="s">
        <v>343</v>
      </c>
      <c r="C215" s="6" t="s">
        <v>348</v>
      </c>
      <c r="D215" s="6" t="s">
        <v>343</v>
      </c>
      <c r="E215" s="6">
        <v>140</v>
      </c>
      <c r="F215" s="6">
        <v>126</v>
      </c>
      <c r="G215" s="6">
        <v>0</v>
      </c>
      <c r="H215" s="6">
        <v>0</v>
      </c>
      <c r="I215" s="6">
        <v>0</v>
      </c>
      <c r="J215" s="6">
        <v>0</v>
      </c>
      <c r="XEX215"/>
      <c r="XEY215" s="2"/>
    </row>
    <row r="216" spans="1:10 16378:16379" ht="15" customHeight="1">
      <c r="A216" s="6" t="s">
        <v>343</v>
      </c>
      <c r="B216" s="6" t="s">
        <v>343</v>
      </c>
      <c r="C216" s="6" t="s">
        <v>346</v>
      </c>
      <c r="D216" s="6" t="s">
        <v>343</v>
      </c>
      <c r="E216" s="6">
        <v>27</v>
      </c>
      <c r="F216" s="6">
        <v>25</v>
      </c>
      <c r="G216" s="6">
        <v>0</v>
      </c>
      <c r="H216" s="6">
        <v>0</v>
      </c>
      <c r="I216" s="6">
        <v>0</v>
      </c>
      <c r="J216" s="6">
        <v>0</v>
      </c>
      <c r="XEX216"/>
      <c r="XEY216" s="2"/>
    </row>
    <row r="217" spans="1:10 16378:16379" ht="15" customHeight="1">
      <c r="A217" s="6" t="s">
        <v>343</v>
      </c>
      <c r="B217" s="6" t="s">
        <v>343</v>
      </c>
      <c r="C217" s="6" t="s">
        <v>351</v>
      </c>
      <c r="D217" s="6" t="s">
        <v>343</v>
      </c>
      <c r="E217" s="6">
        <v>18</v>
      </c>
      <c r="F217" s="6">
        <v>16</v>
      </c>
      <c r="G217" s="6">
        <v>0</v>
      </c>
      <c r="H217" s="6">
        <v>0</v>
      </c>
      <c r="I217" s="6">
        <v>0</v>
      </c>
      <c r="J217" s="6">
        <v>0</v>
      </c>
      <c r="XEX217"/>
      <c r="XEY217" s="2"/>
    </row>
    <row r="218" spans="1:10 16378:16379" ht="15" customHeight="1">
      <c r="A218" s="6" t="s">
        <v>343</v>
      </c>
      <c r="B218" s="6" t="s">
        <v>343</v>
      </c>
      <c r="C218" s="6" t="s">
        <v>352</v>
      </c>
      <c r="D218" s="6" t="s">
        <v>343</v>
      </c>
      <c r="E218" s="6">
        <v>20</v>
      </c>
      <c r="F218" s="6">
        <v>18</v>
      </c>
      <c r="G218" s="6">
        <v>0</v>
      </c>
      <c r="H218" s="6">
        <v>0</v>
      </c>
      <c r="I218" s="6">
        <v>0</v>
      </c>
      <c r="J218" s="6">
        <v>0</v>
      </c>
      <c r="XEX218"/>
      <c r="XEY218" s="2"/>
    </row>
    <row r="219" spans="1:10 16378:16379" ht="15" customHeight="1">
      <c r="A219" s="6" t="s">
        <v>343</v>
      </c>
      <c r="B219" s="6" t="s">
        <v>343</v>
      </c>
      <c r="C219" s="6" t="s">
        <v>121</v>
      </c>
      <c r="D219" s="6" t="s">
        <v>343</v>
      </c>
      <c r="E219" s="6">
        <v>25</v>
      </c>
      <c r="F219" s="6">
        <v>23</v>
      </c>
      <c r="G219" s="6">
        <v>0</v>
      </c>
      <c r="H219" s="6">
        <v>0</v>
      </c>
      <c r="I219" s="6">
        <v>0</v>
      </c>
      <c r="J219" s="6">
        <v>0</v>
      </c>
      <c r="XEX219"/>
      <c r="XEY219" s="2"/>
    </row>
    <row r="220" spans="1:10 16378:16379" ht="15" customHeight="1">
      <c r="A220" s="6" t="s">
        <v>343</v>
      </c>
      <c r="B220" s="6" t="s">
        <v>343</v>
      </c>
      <c r="C220" s="6" t="s">
        <v>354</v>
      </c>
      <c r="D220" s="6" t="s">
        <v>343</v>
      </c>
      <c r="E220" s="6">
        <v>25</v>
      </c>
      <c r="F220" s="6">
        <v>22</v>
      </c>
      <c r="G220" s="6">
        <v>0</v>
      </c>
      <c r="H220" s="6">
        <v>0</v>
      </c>
      <c r="I220" s="6">
        <v>0</v>
      </c>
      <c r="J220" s="6">
        <v>0</v>
      </c>
      <c r="XEX220"/>
      <c r="XEY220" s="2"/>
    </row>
    <row r="221" spans="1:10 16378:16379" ht="15" customHeight="1">
      <c r="A221" s="6" t="s">
        <v>343</v>
      </c>
      <c r="B221" s="6" t="s">
        <v>343</v>
      </c>
      <c r="C221" s="6" t="s">
        <v>565</v>
      </c>
      <c r="D221" s="6" t="s">
        <v>343</v>
      </c>
      <c r="E221" s="6">
        <v>26</v>
      </c>
      <c r="F221" s="6">
        <v>23</v>
      </c>
      <c r="G221" s="6">
        <v>0</v>
      </c>
      <c r="H221" s="6">
        <v>0</v>
      </c>
      <c r="I221" s="6">
        <v>0</v>
      </c>
      <c r="J221" s="6">
        <v>0</v>
      </c>
      <c r="XEX221"/>
      <c r="XEY221" s="2"/>
    </row>
    <row r="222" spans="1:10 16378:16379" ht="15" customHeight="1">
      <c r="A222" s="6" t="s">
        <v>343</v>
      </c>
      <c r="B222" s="6" t="s">
        <v>343</v>
      </c>
      <c r="C222" s="6" t="s">
        <v>566</v>
      </c>
      <c r="D222" s="6" t="s">
        <v>343</v>
      </c>
      <c r="E222" s="6">
        <v>3</v>
      </c>
      <c r="F222" s="6">
        <v>3</v>
      </c>
      <c r="G222" s="6">
        <v>0</v>
      </c>
      <c r="H222" s="6">
        <v>0</v>
      </c>
      <c r="I222" s="6">
        <v>0</v>
      </c>
      <c r="J222" s="6">
        <v>0</v>
      </c>
      <c r="XEX222"/>
      <c r="XEY222" s="2"/>
    </row>
    <row r="223" spans="1:10 16378:16379" ht="15" customHeight="1">
      <c r="A223" s="6" t="s">
        <v>343</v>
      </c>
      <c r="B223" s="6" t="s">
        <v>343</v>
      </c>
      <c r="C223" s="6" t="s">
        <v>567</v>
      </c>
      <c r="D223" s="6" t="s">
        <v>343</v>
      </c>
      <c r="E223" s="6">
        <v>7</v>
      </c>
      <c r="F223" s="6">
        <v>7</v>
      </c>
      <c r="G223" s="6">
        <v>8</v>
      </c>
      <c r="H223" s="6">
        <v>5</v>
      </c>
      <c r="I223" s="6">
        <v>7</v>
      </c>
      <c r="J223" s="6">
        <v>0</v>
      </c>
      <c r="XEX223"/>
      <c r="XEY223" s="2"/>
    </row>
    <row r="224" spans="1:10 16378:16379" ht="15" customHeight="1">
      <c r="A224" s="6" t="s">
        <v>343</v>
      </c>
      <c r="B224" s="6" t="s">
        <v>343</v>
      </c>
      <c r="C224" s="6" t="s">
        <v>404</v>
      </c>
      <c r="D224" s="6" t="s">
        <v>343</v>
      </c>
      <c r="E224" s="6">
        <v>5</v>
      </c>
      <c r="F224" s="6">
        <v>4</v>
      </c>
      <c r="G224" s="6">
        <v>5</v>
      </c>
      <c r="H224" s="6">
        <v>4</v>
      </c>
      <c r="I224" s="6">
        <v>5</v>
      </c>
      <c r="J224" s="6">
        <v>0</v>
      </c>
      <c r="XEX224"/>
      <c r="XEY224" s="2"/>
    </row>
    <row r="225" spans="1:10 16378:16379" ht="15" customHeight="1">
      <c r="A225" s="6" t="s">
        <v>343</v>
      </c>
      <c r="B225" s="6" t="s">
        <v>343</v>
      </c>
      <c r="C225" s="6" t="s">
        <v>390</v>
      </c>
      <c r="D225" s="6" t="s">
        <v>343</v>
      </c>
      <c r="E225" s="6">
        <v>4</v>
      </c>
      <c r="F225" s="6">
        <v>3</v>
      </c>
      <c r="G225" s="6">
        <v>4</v>
      </c>
      <c r="H225" s="6">
        <v>0</v>
      </c>
      <c r="I225" s="6">
        <v>0</v>
      </c>
      <c r="J225" s="6">
        <v>5</v>
      </c>
      <c r="XEX225"/>
      <c r="XEY225" s="2"/>
    </row>
    <row r="226" spans="1:10 16378:16379" ht="15" customHeight="1">
      <c r="A226" s="6" t="s">
        <v>343</v>
      </c>
      <c r="B226" s="6" t="s">
        <v>343</v>
      </c>
      <c r="C226" s="6" t="s">
        <v>568</v>
      </c>
      <c r="D226" s="6" t="s">
        <v>343</v>
      </c>
      <c r="E226" s="6">
        <v>0</v>
      </c>
      <c r="F226" s="6">
        <v>12</v>
      </c>
      <c r="G226" s="6">
        <v>0</v>
      </c>
      <c r="H226" s="6">
        <v>12</v>
      </c>
      <c r="I226" s="6">
        <v>0</v>
      </c>
      <c r="J226" s="6">
        <v>12</v>
      </c>
      <c r="XEX226"/>
      <c r="XEY226" s="2"/>
    </row>
    <row r="227" spans="1:10 16378:16379" ht="15" customHeight="1">
      <c r="A227" s="6" t="s">
        <v>343</v>
      </c>
      <c r="B227" s="6" t="s">
        <v>343</v>
      </c>
      <c r="C227" s="6" t="s">
        <v>410</v>
      </c>
      <c r="D227" s="6" t="s">
        <v>343</v>
      </c>
      <c r="E227" s="6">
        <v>2</v>
      </c>
      <c r="F227" s="6">
        <v>2</v>
      </c>
      <c r="G227" s="6">
        <v>3</v>
      </c>
      <c r="H227" s="6">
        <v>0</v>
      </c>
      <c r="I227" s="6">
        <v>0</v>
      </c>
      <c r="J227" s="6">
        <v>0</v>
      </c>
      <c r="XEX227"/>
      <c r="XEY227" s="2"/>
    </row>
    <row r="228" spans="1:10 16378:16379" ht="15" customHeight="1">
      <c r="A228" s="6" t="s">
        <v>343</v>
      </c>
      <c r="B228" s="6" t="s">
        <v>343</v>
      </c>
      <c r="C228" s="6" t="s">
        <v>405</v>
      </c>
      <c r="D228" s="6" t="s">
        <v>343</v>
      </c>
      <c r="E228" s="6">
        <v>3</v>
      </c>
      <c r="F228" s="6">
        <v>3</v>
      </c>
      <c r="G228" s="6">
        <v>3</v>
      </c>
      <c r="H228" s="6">
        <v>3</v>
      </c>
      <c r="I228" s="6">
        <v>4</v>
      </c>
      <c r="J228" s="6">
        <v>5</v>
      </c>
      <c r="XEX228"/>
      <c r="XEY228" s="2"/>
    </row>
    <row r="229" spans="1:10 16378:16379" ht="15" customHeight="1">
      <c r="A229" s="6" t="s">
        <v>343</v>
      </c>
      <c r="B229" s="6" t="s">
        <v>343</v>
      </c>
      <c r="C229" s="6" t="s">
        <v>391</v>
      </c>
      <c r="D229" s="6" t="s">
        <v>343</v>
      </c>
      <c r="E229" s="6">
        <v>6</v>
      </c>
      <c r="F229" s="6">
        <v>9</v>
      </c>
      <c r="G229" s="6">
        <v>7</v>
      </c>
      <c r="H229" s="6">
        <v>8</v>
      </c>
      <c r="I229" s="6">
        <v>7</v>
      </c>
      <c r="J229" s="6">
        <v>0</v>
      </c>
      <c r="XEX229"/>
      <c r="XEY229" s="2"/>
    </row>
    <row r="230" spans="1:10 16378:16379" ht="15" customHeight="1">
      <c r="A230" s="6" t="s">
        <v>343</v>
      </c>
      <c r="B230" s="6" t="s">
        <v>343</v>
      </c>
      <c r="C230" s="6" t="s">
        <v>569</v>
      </c>
      <c r="D230" s="6" t="s">
        <v>343</v>
      </c>
      <c r="E230" s="6">
        <v>4</v>
      </c>
      <c r="F230" s="6">
        <v>2</v>
      </c>
      <c r="G230" s="6">
        <v>2</v>
      </c>
      <c r="H230" s="6">
        <v>1</v>
      </c>
      <c r="I230" s="6">
        <v>2</v>
      </c>
      <c r="J230" s="6">
        <v>0</v>
      </c>
      <c r="XEX230"/>
      <c r="XEY230" s="2"/>
    </row>
    <row r="231" spans="1:10 16378:16379" ht="15" customHeight="1">
      <c r="A231" s="6" t="s">
        <v>343</v>
      </c>
      <c r="B231" s="6" t="s">
        <v>343</v>
      </c>
      <c r="C231" s="6" t="s">
        <v>435</v>
      </c>
      <c r="D231" s="6" t="s">
        <v>343</v>
      </c>
      <c r="E231" s="6">
        <v>3</v>
      </c>
      <c r="F231" s="6">
        <v>3</v>
      </c>
      <c r="G231" s="6">
        <v>3</v>
      </c>
      <c r="H231" s="6">
        <v>3</v>
      </c>
      <c r="I231" s="6">
        <v>3</v>
      </c>
      <c r="J231" s="6">
        <v>0</v>
      </c>
      <c r="XEX231"/>
      <c r="XEY231" s="2"/>
    </row>
    <row r="232" spans="1:10 16378:16379" ht="15" customHeight="1">
      <c r="A232" s="6" t="s">
        <v>343</v>
      </c>
      <c r="B232" s="6" t="s">
        <v>343</v>
      </c>
      <c r="C232" s="6" t="s">
        <v>570</v>
      </c>
      <c r="D232" s="6" t="s">
        <v>343</v>
      </c>
      <c r="E232" s="6">
        <v>30</v>
      </c>
      <c r="F232" s="6">
        <v>27</v>
      </c>
      <c r="G232" s="6">
        <v>0</v>
      </c>
      <c r="H232" s="6">
        <v>0</v>
      </c>
      <c r="I232" s="6">
        <v>0</v>
      </c>
      <c r="J232" s="6">
        <v>0</v>
      </c>
      <c r="XEX232"/>
      <c r="XEY232" s="2"/>
    </row>
    <row r="233" spans="1:10 16378:16379" ht="15" customHeight="1">
      <c r="A233" s="6" t="s">
        <v>343</v>
      </c>
      <c r="B233" s="6" t="s">
        <v>343</v>
      </c>
      <c r="C233" s="6" t="s">
        <v>345</v>
      </c>
      <c r="D233" s="6" t="s">
        <v>343</v>
      </c>
      <c r="E233" s="6">
        <v>31</v>
      </c>
      <c r="F233" s="6">
        <v>28</v>
      </c>
      <c r="G233" s="6">
        <v>0</v>
      </c>
      <c r="H233" s="6">
        <v>0</v>
      </c>
      <c r="I233" s="6">
        <v>0</v>
      </c>
      <c r="J233" s="6">
        <v>0</v>
      </c>
      <c r="XEX233"/>
      <c r="XEY233" s="2"/>
    </row>
    <row r="234" spans="1:10 16378:16379" ht="15" customHeight="1">
      <c r="A234" s="6" t="s">
        <v>343</v>
      </c>
      <c r="B234" s="6" t="s">
        <v>343</v>
      </c>
      <c r="C234" s="6" t="s">
        <v>123</v>
      </c>
      <c r="D234" s="6" t="s">
        <v>343</v>
      </c>
      <c r="E234" s="6">
        <v>32</v>
      </c>
      <c r="F234" s="6">
        <v>28</v>
      </c>
      <c r="G234" s="6">
        <v>0</v>
      </c>
      <c r="H234" s="6">
        <v>0</v>
      </c>
      <c r="I234" s="6">
        <v>0</v>
      </c>
      <c r="J234" s="6">
        <v>0</v>
      </c>
      <c r="XEX234"/>
      <c r="XEY234" s="2"/>
    </row>
    <row r="235" spans="1:10 16378:16379" ht="15" customHeight="1">
      <c r="A235" s="6" t="s">
        <v>343</v>
      </c>
      <c r="B235" s="6" t="s">
        <v>343</v>
      </c>
      <c r="C235" s="6" t="s">
        <v>571</v>
      </c>
      <c r="D235" s="6" t="s">
        <v>343</v>
      </c>
      <c r="E235" s="6">
        <v>3</v>
      </c>
      <c r="F235" s="6">
        <v>2</v>
      </c>
      <c r="G235" s="6">
        <v>0</v>
      </c>
      <c r="H235" s="6">
        <v>0</v>
      </c>
      <c r="I235" s="6">
        <v>0</v>
      </c>
      <c r="J235" s="6">
        <v>0</v>
      </c>
      <c r="XEX235"/>
      <c r="XEY235" s="2"/>
    </row>
    <row r="236" spans="1:10 16378:16379" ht="15" customHeight="1">
      <c r="A236" s="6" t="s">
        <v>343</v>
      </c>
      <c r="B236" s="6" t="s">
        <v>343</v>
      </c>
      <c r="C236" s="6" t="s">
        <v>353</v>
      </c>
      <c r="D236" s="6" t="s">
        <v>343</v>
      </c>
      <c r="E236" s="6">
        <v>13</v>
      </c>
      <c r="F236" s="6">
        <v>12</v>
      </c>
      <c r="G236" s="6">
        <v>0</v>
      </c>
      <c r="H236" s="6">
        <v>0</v>
      </c>
      <c r="I236" s="6">
        <v>0</v>
      </c>
      <c r="J236" s="6">
        <v>0</v>
      </c>
      <c r="XEX236"/>
      <c r="XEY236" s="2"/>
    </row>
    <row r="237" spans="1:10 16378:16379" ht="15" customHeight="1">
      <c r="A237" s="6" t="s">
        <v>343</v>
      </c>
      <c r="B237" s="6" t="s">
        <v>343</v>
      </c>
      <c r="C237" s="6" t="s">
        <v>388</v>
      </c>
      <c r="D237" s="6" t="s">
        <v>343</v>
      </c>
      <c r="E237" s="6">
        <v>2</v>
      </c>
      <c r="F237" s="6">
        <v>2</v>
      </c>
      <c r="G237" s="6">
        <v>2</v>
      </c>
      <c r="H237" s="6">
        <v>0</v>
      </c>
      <c r="I237" s="6">
        <v>0</v>
      </c>
      <c r="J237" s="6">
        <v>0</v>
      </c>
      <c r="XEX237"/>
      <c r="XEY237" s="2"/>
    </row>
    <row r="238" spans="1:10 16378:16379" ht="15" customHeight="1">
      <c r="A238" s="6" t="s">
        <v>343</v>
      </c>
      <c r="B238" s="6" t="s">
        <v>343</v>
      </c>
      <c r="C238" s="6" t="s">
        <v>406</v>
      </c>
      <c r="D238" s="6" t="s">
        <v>343</v>
      </c>
      <c r="E238" s="6">
        <v>5</v>
      </c>
      <c r="F238" s="6">
        <v>4</v>
      </c>
      <c r="G238" s="6">
        <v>4</v>
      </c>
      <c r="H238" s="6">
        <v>6</v>
      </c>
      <c r="I238" s="6">
        <v>8</v>
      </c>
      <c r="J238" s="6">
        <v>0</v>
      </c>
      <c r="XEX238"/>
      <c r="XEY238" s="2"/>
    </row>
    <row r="239" spans="1:10 16378:16379" ht="15" customHeight="1">
      <c r="A239" s="6" t="s">
        <v>343</v>
      </c>
      <c r="B239" s="6" t="s">
        <v>343</v>
      </c>
      <c r="C239" s="6" t="s">
        <v>408</v>
      </c>
      <c r="D239" s="6" t="s">
        <v>343</v>
      </c>
      <c r="E239" s="6">
        <v>10</v>
      </c>
      <c r="F239" s="6">
        <v>10</v>
      </c>
      <c r="G239" s="6">
        <v>10</v>
      </c>
      <c r="H239" s="6">
        <v>9</v>
      </c>
      <c r="I239" s="6">
        <v>11</v>
      </c>
      <c r="J239" s="6">
        <v>10</v>
      </c>
      <c r="XEX239"/>
      <c r="XEY239" s="2"/>
    </row>
    <row r="240" spans="1:10 16378:16379" ht="15" customHeight="1">
      <c r="A240" s="6" t="s">
        <v>343</v>
      </c>
      <c r="B240" s="6" t="s">
        <v>343</v>
      </c>
      <c r="C240" s="6" t="s">
        <v>402</v>
      </c>
      <c r="D240" s="6" t="s">
        <v>343</v>
      </c>
      <c r="E240" s="6">
        <v>0</v>
      </c>
      <c r="F240" s="6">
        <v>2</v>
      </c>
      <c r="G240" s="6">
        <v>1</v>
      </c>
      <c r="H240" s="6">
        <v>2</v>
      </c>
      <c r="I240" s="6">
        <v>0</v>
      </c>
      <c r="J240" s="6">
        <v>0</v>
      </c>
      <c r="XEX240"/>
      <c r="XEY240" s="2"/>
    </row>
    <row r="241" spans="1:10 16378:16379" ht="15" customHeight="1">
      <c r="A241" s="6" t="s">
        <v>343</v>
      </c>
      <c r="B241" s="6" t="s">
        <v>343</v>
      </c>
      <c r="C241" s="6" t="s">
        <v>394</v>
      </c>
      <c r="D241" s="6" t="s">
        <v>343</v>
      </c>
      <c r="E241" s="6">
        <v>2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XEX241"/>
      <c r="XEY241" s="2"/>
    </row>
    <row r="242" spans="1:10 16378:16379" ht="15" customHeight="1">
      <c r="A242" s="6" t="s">
        <v>343</v>
      </c>
      <c r="B242" s="6" t="s">
        <v>343</v>
      </c>
      <c r="C242" s="6" t="s">
        <v>398</v>
      </c>
      <c r="D242" s="6" t="s">
        <v>343</v>
      </c>
      <c r="E242" s="6">
        <v>3</v>
      </c>
      <c r="F242" s="6">
        <v>3</v>
      </c>
      <c r="G242" s="6">
        <v>3</v>
      </c>
      <c r="H242" s="6">
        <v>3</v>
      </c>
      <c r="I242" s="6">
        <v>0</v>
      </c>
      <c r="J242" s="6">
        <v>5</v>
      </c>
      <c r="XEX242"/>
      <c r="XEY242" s="2"/>
    </row>
    <row r="243" spans="1:10 16378:16379" ht="15" customHeight="1">
      <c r="A243" s="6" t="s">
        <v>343</v>
      </c>
      <c r="B243" s="6" t="s">
        <v>343</v>
      </c>
      <c r="C243" s="6" t="s">
        <v>393</v>
      </c>
      <c r="D243" s="6" t="s">
        <v>343</v>
      </c>
      <c r="E243" s="6">
        <v>0</v>
      </c>
      <c r="F243" s="6">
        <v>6</v>
      </c>
      <c r="G243" s="6">
        <v>7</v>
      </c>
      <c r="H243" s="6">
        <v>7</v>
      </c>
      <c r="I243" s="6">
        <v>11</v>
      </c>
      <c r="J243" s="6">
        <v>0</v>
      </c>
      <c r="XEX243"/>
      <c r="XEY243" s="2"/>
    </row>
    <row r="244" spans="1:10 16378:16379" ht="15" customHeight="1">
      <c r="A244" s="6" t="s">
        <v>343</v>
      </c>
      <c r="B244" s="6" t="s">
        <v>343</v>
      </c>
      <c r="C244" s="6" t="s">
        <v>392</v>
      </c>
      <c r="D244" s="6" t="s">
        <v>343</v>
      </c>
      <c r="E244" s="6">
        <v>10</v>
      </c>
      <c r="F244" s="6">
        <v>8</v>
      </c>
      <c r="G244" s="6">
        <v>8</v>
      </c>
      <c r="H244" s="6">
        <v>11</v>
      </c>
      <c r="I244" s="6">
        <v>19</v>
      </c>
      <c r="J244" s="6">
        <v>0</v>
      </c>
      <c r="XEX244"/>
      <c r="XEY244" s="2"/>
    </row>
    <row r="245" spans="1:10 16378:16379" ht="15" customHeight="1">
      <c r="A245" s="6" t="s">
        <v>343</v>
      </c>
      <c r="B245" s="6" t="s">
        <v>343</v>
      </c>
      <c r="C245" s="6" t="s">
        <v>400</v>
      </c>
      <c r="D245" s="6" t="s">
        <v>343</v>
      </c>
      <c r="E245" s="6">
        <v>2</v>
      </c>
      <c r="F245" s="6">
        <v>3</v>
      </c>
      <c r="G245" s="6">
        <v>3</v>
      </c>
      <c r="H245" s="6">
        <v>3</v>
      </c>
      <c r="I245" s="6">
        <v>0</v>
      </c>
      <c r="J245" s="6">
        <v>0</v>
      </c>
      <c r="XEX245"/>
      <c r="XEY245" s="2"/>
    </row>
    <row r="246" spans="1:10 16378:16379" ht="15" customHeight="1">
      <c r="A246" s="6" t="s">
        <v>343</v>
      </c>
      <c r="B246" s="6" t="s">
        <v>343</v>
      </c>
      <c r="C246" s="6" t="s">
        <v>396</v>
      </c>
      <c r="D246" s="6" t="s">
        <v>343</v>
      </c>
      <c r="E246" s="6">
        <v>5</v>
      </c>
      <c r="F246" s="6">
        <v>5</v>
      </c>
      <c r="G246" s="6">
        <v>5</v>
      </c>
      <c r="H246" s="6">
        <v>8</v>
      </c>
      <c r="I246" s="6">
        <v>0</v>
      </c>
      <c r="J246" s="6">
        <v>8</v>
      </c>
      <c r="XEX246"/>
      <c r="XEY246" s="2"/>
    </row>
    <row r="247" spans="1:10 16378:16379" ht="15" customHeight="1">
      <c r="A247" s="6" t="s">
        <v>343</v>
      </c>
      <c r="B247" s="6" t="s">
        <v>343</v>
      </c>
      <c r="C247" s="6" t="s">
        <v>397</v>
      </c>
      <c r="D247" s="6" t="s">
        <v>343</v>
      </c>
      <c r="E247" s="6">
        <v>5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XEX247"/>
      <c r="XEY247" s="2"/>
    </row>
    <row r="248" spans="1:10 16378:16379" ht="15" customHeight="1">
      <c r="A248" s="6" t="s">
        <v>343</v>
      </c>
      <c r="B248" s="6" t="s">
        <v>343</v>
      </c>
      <c r="C248" s="6" t="s">
        <v>399</v>
      </c>
      <c r="D248" s="6" t="s">
        <v>343</v>
      </c>
      <c r="E248" s="6">
        <v>6</v>
      </c>
      <c r="F248" s="6">
        <v>2</v>
      </c>
      <c r="G248" s="6">
        <v>3</v>
      </c>
      <c r="H248" s="6">
        <v>2</v>
      </c>
      <c r="I248" s="6">
        <v>5</v>
      </c>
      <c r="J248" s="6">
        <v>0</v>
      </c>
      <c r="XEX248"/>
      <c r="XEY248" s="2"/>
    </row>
    <row r="249" spans="1:10 16378:16379" ht="15" customHeight="1">
      <c r="A249" s="6" t="s">
        <v>343</v>
      </c>
      <c r="B249" s="6" t="s">
        <v>343</v>
      </c>
      <c r="C249" s="6" t="s">
        <v>380</v>
      </c>
      <c r="D249" s="6" t="s">
        <v>343</v>
      </c>
      <c r="E249" s="6">
        <v>0</v>
      </c>
      <c r="F249" s="6">
        <v>0</v>
      </c>
      <c r="G249" s="6">
        <v>8</v>
      </c>
      <c r="H249" s="6">
        <v>0</v>
      </c>
      <c r="I249" s="6">
        <v>0</v>
      </c>
      <c r="J249" s="6">
        <v>0</v>
      </c>
      <c r="XEX249"/>
      <c r="XEY249" s="2"/>
    </row>
    <row r="250" spans="1:10 16378:16379" ht="15" customHeight="1">
      <c r="A250" s="6" t="s">
        <v>343</v>
      </c>
      <c r="B250" s="6" t="s">
        <v>343</v>
      </c>
      <c r="C250" s="6" t="s">
        <v>572</v>
      </c>
      <c r="D250" s="6" t="s">
        <v>343</v>
      </c>
      <c r="E250" s="6">
        <v>0</v>
      </c>
      <c r="F250" s="6">
        <v>1</v>
      </c>
      <c r="G250" s="6">
        <v>2</v>
      </c>
      <c r="H250" s="6">
        <v>0</v>
      </c>
      <c r="I250" s="6">
        <v>0</v>
      </c>
      <c r="J250" s="6">
        <v>0</v>
      </c>
      <c r="XEX250"/>
      <c r="XEY250" s="2"/>
    </row>
    <row r="251" spans="1:10 16378:16379" ht="15" customHeight="1">
      <c r="A251" s="6" t="s">
        <v>343</v>
      </c>
      <c r="B251" s="6" t="s">
        <v>343</v>
      </c>
      <c r="C251" s="6" t="s">
        <v>385</v>
      </c>
      <c r="D251" s="6" t="s">
        <v>343</v>
      </c>
      <c r="E251" s="6">
        <v>0</v>
      </c>
      <c r="F251" s="6">
        <v>4</v>
      </c>
      <c r="G251" s="6">
        <v>5</v>
      </c>
      <c r="H251" s="6">
        <v>0</v>
      </c>
      <c r="I251" s="6">
        <v>0</v>
      </c>
      <c r="J251" s="6">
        <v>0</v>
      </c>
      <c r="XEX251"/>
      <c r="XEY251" s="2"/>
    </row>
    <row r="252" spans="1:10 16378:16379" ht="15" customHeight="1">
      <c r="A252" s="6" t="s">
        <v>343</v>
      </c>
      <c r="B252" s="6" t="s">
        <v>343</v>
      </c>
      <c r="C252" s="6" t="s">
        <v>321</v>
      </c>
      <c r="D252" s="6" t="s">
        <v>343</v>
      </c>
      <c r="E252" s="6">
        <v>158</v>
      </c>
      <c r="F252" s="6">
        <v>154</v>
      </c>
      <c r="G252" s="6">
        <v>155</v>
      </c>
      <c r="H252" s="6">
        <v>156</v>
      </c>
      <c r="I252" s="6">
        <v>156</v>
      </c>
      <c r="J252" s="6">
        <v>156</v>
      </c>
      <c r="XEX252"/>
      <c r="XEY252" s="2"/>
    </row>
    <row r="253" spans="1:10 16378:16379" ht="15" customHeight="1">
      <c r="A253" s="6" t="s">
        <v>343</v>
      </c>
      <c r="B253" s="6" t="s">
        <v>343</v>
      </c>
      <c r="C253" s="6" t="s">
        <v>573</v>
      </c>
      <c r="D253" s="6" t="s">
        <v>343</v>
      </c>
      <c r="E253" s="6">
        <v>6</v>
      </c>
      <c r="F253" s="6">
        <v>6</v>
      </c>
      <c r="G253" s="6">
        <v>0</v>
      </c>
      <c r="H253" s="6">
        <v>0</v>
      </c>
      <c r="I253" s="6">
        <v>0</v>
      </c>
      <c r="J253" s="6">
        <v>0</v>
      </c>
      <c r="XEX253"/>
      <c r="XEY253" s="2"/>
    </row>
    <row r="254" spans="1:10 16378:16379" ht="15" customHeight="1">
      <c r="A254" s="6" t="s">
        <v>343</v>
      </c>
      <c r="B254" s="6" t="s">
        <v>343</v>
      </c>
      <c r="C254" s="6" t="s">
        <v>574</v>
      </c>
      <c r="D254" s="6" t="s">
        <v>343</v>
      </c>
      <c r="E254" s="6">
        <v>4</v>
      </c>
      <c r="F254" s="6">
        <v>4</v>
      </c>
      <c r="G254" s="6">
        <v>0</v>
      </c>
      <c r="H254" s="6">
        <v>0</v>
      </c>
      <c r="I254" s="6">
        <v>0</v>
      </c>
      <c r="J254" s="6">
        <v>0</v>
      </c>
      <c r="XEX254"/>
      <c r="XEY254" s="2"/>
    </row>
    <row r="255" spans="1:10 16378:16379" ht="15" customHeight="1">
      <c r="A255" s="6" t="s">
        <v>343</v>
      </c>
      <c r="B255" s="6" t="s">
        <v>343</v>
      </c>
      <c r="C255" s="6" t="s">
        <v>575</v>
      </c>
      <c r="D255" s="6" t="s">
        <v>343</v>
      </c>
      <c r="E255" s="6">
        <v>2</v>
      </c>
      <c r="F255" s="6">
        <v>2</v>
      </c>
      <c r="G255" s="6">
        <v>2</v>
      </c>
      <c r="H255" s="6">
        <v>1</v>
      </c>
      <c r="I255" s="6">
        <v>2</v>
      </c>
      <c r="J255" s="6">
        <v>0</v>
      </c>
      <c r="XEX255"/>
      <c r="XEY255" s="2"/>
    </row>
    <row r="256" spans="1:10 16378:16379" ht="15" customHeight="1">
      <c r="A256" s="6" t="s">
        <v>343</v>
      </c>
      <c r="B256" s="6" t="s">
        <v>343</v>
      </c>
      <c r="C256" s="6" t="s">
        <v>519</v>
      </c>
      <c r="D256" s="6" t="s">
        <v>343</v>
      </c>
      <c r="E256" s="6">
        <v>0</v>
      </c>
      <c r="F256" s="6">
        <v>10</v>
      </c>
      <c r="G256" s="6">
        <v>0</v>
      </c>
      <c r="H256" s="6">
        <v>10</v>
      </c>
      <c r="I256" s="6">
        <v>0</v>
      </c>
      <c r="J256" s="6">
        <v>0</v>
      </c>
      <c r="XEX256"/>
      <c r="XEY256" s="2"/>
    </row>
    <row r="257" spans="1:10 16378:16379" ht="15" customHeight="1">
      <c r="A257" s="6" t="s">
        <v>343</v>
      </c>
      <c r="B257" s="6" t="s">
        <v>343</v>
      </c>
      <c r="C257" s="6" t="s">
        <v>520</v>
      </c>
      <c r="D257" s="6" t="s">
        <v>343</v>
      </c>
      <c r="E257" s="6">
        <v>0</v>
      </c>
      <c r="F257" s="6">
        <v>10</v>
      </c>
      <c r="G257" s="6">
        <v>0</v>
      </c>
      <c r="H257" s="6">
        <v>10</v>
      </c>
      <c r="I257" s="6">
        <v>0</v>
      </c>
      <c r="J257" s="6">
        <v>0</v>
      </c>
      <c r="XEX257"/>
      <c r="XEY257" s="2"/>
    </row>
    <row r="258" spans="1:10 16378:16379" ht="15" customHeight="1">
      <c r="A258" s="6" t="s">
        <v>343</v>
      </c>
      <c r="B258" s="6" t="s">
        <v>343</v>
      </c>
      <c r="C258" s="6" t="s">
        <v>576</v>
      </c>
      <c r="D258" s="6" t="s">
        <v>343</v>
      </c>
      <c r="E258" s="6">
        <v>3</v>
      </c>
      <c r="F258" s="6">
        <v>3</v>
      </c>
      <c r="G258" s="6">
        <v>3</v>
      </c>
      <c r="H258" s="6">
        <v>1</v>
      </c>
      <c r="I258" s="6">
        <v>3</v>
      </c>
      <c r="J258" s="6">
        <v>0</v>
      </c>
      <c r="XEX258"/>
      <c r="XEY258" s="2"/>
    </row>
    <row r="259" spans="1:10 16378:16379" ht="15" customHeight="1">
      <c r="A259" s="6" t="s">
        <v>343</v>
      </c>
      <c r="B259" s="6" t="s">
        <v>343</v>
      </c>
      <c r="C259" s="6" t="s">
        <v>412</v>
      </c>
      <c r="D259" s="6" t="s">
        <v>343</v>
      </c>
      <c r="E259" s="6">
        <v>0</v>
      </c>
      <c r="F259" s="6">
        <v>0</v>
      </c>
      <c r="G259" s="6">
        <v>0</v>
      </c>
      <c r="H259" s="6">
        <v>3</v>
      </c>
      <c r="I259" s="6">
        <v>0</v>
      </c>
      <c r="J259" s="6">
        <v>0</v>
      </c>
      <c r="XEX259"/>
      <c r="XEY259" s="2"/>
    </row>
    <row r="260" spans="1:10 16378:16379" ht="15" customHeight="1">
      <c r="A260" s="6" t="s">
        <v>343</v>
      </c>
      <c r="B260" s="6" t="s">
        <v>343</v>
      </c>
      <c r="C260" s="6" t="s">
        <v>403</v>
      </c>
      <c r="D260" s="6" t="s">
        <v>343</v>
      </c>
      <c r="E260" s="6">
        <v>0</v>
      </c>
      <c r="F260" s="6">
        <v>6</v>
      </c>
      <c r="G260" s="6">
        <v>0</v>
      </c>
      <c r="H260" s="6">
        <v>0</v>
      </c>
      <c r="I260" s="6">
        <v>0</v>
      </c>
      <c r="J260" s="6">
        <v>0</v>
      </c>
      <c r="XEX260"/>
      <c r="XEY260" s="2"/>
    </row>
    <row r="261" spans="1:10 16378:16379" ht="15" customHeight="1">
      <c r="A261" s="6" t="s">
        <v>343</v>
      </c>
      <c r="B261" s="6" t="s">
        <v>343</v>
      </c>
      <c r="C261" s="6" t="s">
        <v>411</v>
      </c>
      <c r="D261" s="6" t="s">
        <v>343</v>
      </c>
      <c r="E261" s="6">
        <v>0</v>
      </c>
      <c r="F261" s="6">
        <v>0</v>
      </c>
      <c r="G261" s="6">
        <v>0</v>
      </c>
      <c r="H261" s="6">
        <v>1</v>
      </c>
      <c r="I261" s="6">
        <v>0</v>
      </c>
      <c r="J261" s="6">
        <v>0</v>
      </c>
      <c r="XEX261"/>
      <c r="XEY261" s="2"/>
    </row>
    <row r="262" spans="1:10 16378:16379" ht="15" customHeight="1">
      <c r="A262" s="6" t="s">
        <v>343</v>
      </c>
      <c r="B262" s="6" t="s">
        <v>343</v>
      </c>
      <c r="C262" s="6" t="s">
        <v>445</v>
      </c>
      <c r="D262" s="6" t="s">
        <v>343</v>
      </c>
      <c r="E262" s="6">
        <v>7</v>
      </c>
      <c r="F262" s="6">
        <v>7</v>
      </c>
      <c r="G262" s="6">
        <v>7</v>
      </c>
      <c r="H262" s="6">
        <v>6</v>
      </c>
      <c r="I262" s="6">
        <v>6</v>
      </c>
      <c r="J262" s="6">
        <v>0</v>
      </c>
      <c r="XEX262"/>
      <c r="XEY262" s="2"/>
    </row>
    <row r="263" spans="1:10 16378:16379" ht="15" customHeight="1">
      <c r="A263" s="6" t="s">
        <v>343</v>
      </c>
      <c r="B263" s="6" t="s">
        <v>343</v>
      </c>
      <c r="C263" s="6" t="s">
        <v>478</v>
      </c>
      <c r="D263" s="6" t="s">
        <v>343</v>
      </c>
      <c r="E263" s="6">
        <v>12</v>
      </c>
      <c r="F263" s="6">
        <v>12</v>
      </c>
      <c r="G263" s="6">
        <v>12</v>
      </c>
      <c r="H263" s="6">
        <v>12</v>
      </c>
      <c r="I263" s="6">
        <v>13</v>
      </c>
      <c r="J263" s="6">
        <v>0</v>
      </c>
      <c r="XEX263"/>
      <c r="XEY263" s="2"/>
    </row>
    <row r="264" spans="1:10 16378:16379" ht="15" customHeight="1">
      <c r="A264" s="6" t="s">
        <v>343</v>
      </c>
      <c r="B264" s="6" t="s">
        <v>343</v>
      </c>
      <c r="C264" s="6" t="s">
        <v>449</v>
      </c>
      <c r="D264" s="6" t="s">
        <v>343</v>
      </c>
      <c r="E264" s="6">
        <v>4</v>
      </c>
      <c r="F264" s="6">
        <v>3</v>
      </c>
      <c r="G264" s="6">
        <v>3</v>
      </c>
      <c r="H264" s="6">
        <v>3</v>
      </c>
      <c r="I264" s="6">
        <v>3</v>
      </c>
      <c r="J264" s="6">
        <v>0</v>
      </c>
      <c r="XEX264"/>
      <c r="XEY264" s="2"/>
    </row>
    <row r="265" spans="1:10 16378:16379" ht="15" customHeight="1">
      <c r="A265" s="6" t="s">
        <v>343</v>
      </c>
      <c r="B265" s="6" t="s">
        <v>343</v>
      </c>
      <c r="C265" s="6" t="s">
        <v>433</v>
      </c>
      <c r="D265" s="6" t="s">
        <v>343</v>
      </c>
      <c r="E265" s="6">
        <v>63</v>
      </c>
      <c r="F265" s="6">
        <v>67</v>
      </c>
      <c r="G265" s="6">
        <v>67</v>
      </c>
      <c r="H265" s="6">
        <v>67</v>
      </c>
      <c r="I265" s="6">
        <v>71</v>
      </c>
      <c r="J265" s="6">
        <v>0</v>
      </c>
      <c r="XEX265"/>
      <c r="XEY265" s="2"/>
    </row>
    <row r="266" spans="1:10 16378:16379" ht="15" customHeight="1">
      <c r="A266" s="6" t="s">
        <v>343</v>
      </c>
      <c r="B266" s="6" t="s">
        <v>343</v>
      </c>
      <c r="C266" s="6" t="s">
        <v>444</v>
      </c>
      <c r="D266" s="6" t="s">
        <v>343</v>
      </c>
      <c r="E266" s="6">
        <v>10</v>
      </c>
      <c r="F266" s="6">
        <v>10</v>
      </c>
      <c r="G266" s="6">
        <v>10</v>
      </c>
      <c r="H266" s="6">
        <v>10</v>
      </c>
      <c r="I266" s="6">
        <v>9</v>
      </c>
      <c r="J266" s="6">
        <v>0</v>
      </c>
      <c r="XEX266"/>
      <c r="XEY266" s="2"/>
    </row>
    <row r="267" spans="1:10 16378:16379" ht="15" customHeight="1">
      <c r="A267" s="6" t="s">
        <v>343</v>
      </c>
      <c r="B267" s="6" t="s">
        <v>343</v>
      </c>
      <c r="C267" s="6" t="s">
        <v>508</v>
      </c>
      <c r="D267" s="6" t="s">
        <v>343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1</v>
      </c>
      <c r="XEX267"/>
      <c r="XEY267" s="2"/>
    </row>
    <row r="268" spans="1:10 16378:16379" ht="15" customHeight="1">
      <c r="A268" s="6" t="s">
        <v>343</v>
      </c>
      <c r="B268" s="6" t="s">
        <v>343</v>
      </c>
      <c r="C268" s="6" t="s">
        <v>515</v>
      </c>
      <c r="D268" s="6" t="s">
        <v>343</v>
      </c>
      <c r="E268" s="6">
        <v>0</v>
      </c>
      <c r="F268" s="6">
        <v>0</v>
      </c>
      <c r="G268" s="6">
        <v>0</v>
      </c>
      <c r="H268" s="6">
        <v>0</v>
      </c>
      <c r="I268" s="6">
        <v>2</v>
      </c>
      <c r="J268" s="6">
        <v>2</v>
      </c>
      <c r="XEX268"/>
      <c r="XEY268" s="2"/>
    </row>
    <row r="269" spans="1:10 16378:16379" ht="15" customHeight="1">
      <c r="A269" s="6" t="s">
        <v>343</v>
      </c>
      <c r="B269" s="6" t="s">
        <v>343</v>
      </c>
      <c r="C269" s="6" t="s">
        <v>491</v>
      </c>
      <c r="D269" s="6" t="s">
        <v>343</v>
      </c>
      <c r="E269" s="6">
        <v>3</v>
      </c>
      <c r="F269" s="6">
        <v>6</v>
      </c>
      <c r="G269" s="6">
        <v>11</v>
      </c>
      <c r="H269" s="6">
        <v>11</v>
      </c>
      <c r="I269" s="6">
        <v>11</v>
      </c>
      <c r="J269" s="6">
        <v>10</v>
      </c>
      <c r="XEX269"/>
      <c r="XEY269" s="2"/>
    </row>
    <row r="270" spans="1:10 16378:16379" ht="15" customHeight="1">
      <c r="A270" s="6" t="s">
        <v>343</v>
      </c>
      <c r="B270" s="6" t="s">
        <v>343</v>
      </c>
      <c r="C270" s="6" t="s">
        <v>490</v>
      </c>
      <c r="D270" s="6" t="s">
        <v>343</v>
      </c>
      <c r="E270" s="6">
        <v>31</v>
      </c>
      <c r="F270" s="6">
        <v>80</v>
      </c>
      <c r="G270" s="6">
        <v>103</v>
      </c>
      <c r="H270" s="6">
        <v>104</v>
      </c>
      <c r="I270" s="6">
        <v>103</v>
      </c>
      <c r="J270" s="6">
        <v>104</v>
      </c>
      <c r="XEX270"/>
      <c r="XEY270" s="2"/>
    </row>
    <row r="271" spans="1:10 16378:16379" ht="15" customHeight="1">
      <c r="A271" s="6" t="s">
        <v>343</v>
      </c>
      <c r="B271" s="6" t="s">
        <v>343</v>
      </c>
      <c r="C271" s="6" t="s">
        <v>495</v>
      </c>
      <c r="D271" s="6" t="s">
        <v>343</v>
      </c>
      <c r="E271" s="6">
        <v>2</v>
      </c>
      <c r="F271" s="6">
        <v>6</v>
      </c>
      <c r="G271" s="6">
        <v>8</v>
      </c>
      <c r="H271" s="6">
        <v>7</v>
      </c>
      <c r="I271" s="6">
        <v>7</v>
      </c>
      <c r="J271" s="6">
        <v>7</v>
      </c>
      <c r="XEX271"/>
      <c r="XEY271" s="2"/>
    </row>
    <row r="272" spans="1:10 16378:16379" ht="15" customHeight="1">
      <c r="A272" s="6" t="s">
        <v>343</v>
      </c>
      <c r="B272" s="6" t="s">
        <v>343</v>
      </c>
      <c r="C272" s="6" t="s">
        <v>493</v>
      </c>
      <c r="D272" s="6" t="s">
        <v>343</v>
      </c>
      <c r="E272" s="6">
        <v>0</v>
      </c>
      <c r="F272" s="6">
        <v>0</v>
      </c>
      <c r="G272" s="6">
        <v>5</v>
      </c>
      <c r="H272" s="6">
        <v>5</v>
      </c>
      <c r="I272" s="6">
        <v>5</v>
      </c>
      <c r="J272" s="6">
        <v>6</v>
      </c>
      <c r="XEX272"/>
      <c r="XEY272" s="2"/>
    </row>
    <row r="273" spans="1:10 16378:16379" ht="15" customHeight="1">
      <c r="A273" s="6" t="s">
        <v>343</v>
      </c>
      <c r="B273" s="6" t="s">
        <v>343</v>
      </c>
      <c r="C273" s="6" t="s">
        <v>498</v>
      </c>
      <c r="D273" s="6" t="s">
        <v>343</v>
      </c>
      <c r="E273" s="6">
        <v>6</v>
      </c>
      <c r="F273" s="6">
        <v>1</v>
      </c>
      <c r="G273" s="6">
        <v>3</v>
      </c>
      <c r="H273" s="6">
        <v>4</v>
      </c>
      <c r="I273" s="6">
        <v>3</v>
      </c>
      <c r="J273" s="6">
        <v>4</v>
      </c>
      <c r="XEX273"/>
      <c r="XEY273" s="2"/>
    </row>
    <row r="274" spans="1:10 16378:16379" ht="15" customHeight="1">
      <c r="A274" s="6" t="s">
        <v>343</v>
      </c>
      <c r="B274" s="6" t="s">
        <v>343</v>
      </c>
      <c r="C274" s="6" t="s">
        <v>492</v>
      </c>
      <c r="D274" s="6" t="s">
        <v>343</v>
      </c>
      <c r="E274" s="6">
        <v>10</v>
      </c>
      <c r="F274" s="6">
        <v>10</v>
      </c>
      <c r="G274" s="6">
        <v>23</v>
      </c>
      <c r="H274" s="6">
        <v>22</v>
      </c>
      <c r="I274" s="6">
        <v>22</v>
      </c>
      <c r="J274" s="6">
        <v>23</v>
      </c>
      <c r="XEX274"/>
      <c r="XEY274" s="2"/>
    </row>
    <row r="275" spans="1:10 16378:16379" ht="15" customHeight="1">
      <c r="A275" s="6" t="s">
        <v>343</v>
      </c>
      <c r="B275" s="6" t="s">
        <v>343</v>
      </c>
      <c r="C275" s="6" t="s">
        <v>494</v>
      </c>
      <c r="D275" s="6" t="s">
        <v>343</v>
      </c>
      <c r="E275" s="6">
        <v>0</v>
      </c>
      <c r="F275" s="6">
        <v>0</v>
      </c>
      <c r="G275" s="6">
        <v>0</v>
      </c>
      <c r="H275" s="6">
        <v>0</v>
      </c>
      <c r="I275" s="6">
        <v>2</v>
      </c>
      <c r="J275" s="6">
        <v>10</v>
      </c>
      <c r="XEX275"/>
      <c r="XEY275" s="2"/>
    </row>
    <row r="276" spans="1:10 16378:16379" ht="15" customHeight="1">
      <c r="A276" s="6" t="s">
        <v>343</v>
      </c>
      <c r="B276" s="6" t="s">
        <v>343</v>
      </c>
      <c r="C276" s="6" t="s">
        <v>497</v>
      </c>
      <c r="D276" s="6" t="s">
        <v>343</v>
      </c>
      <c r="E276" s="6">
        <v>0</v>
      </c>
      <c r="F276" s="6">
        <v>0</v>
      </c>
      <c r="G276" s="6">
        <v>0</v>
      </c>
      <c r="H276" s="6">
        <v>5</v>
      </c>
      <c r="I276" s="6">
        <v>5</v>
      </c>
      <c r="J276" s="6">
        <v>4</v>
      </c>
      <c r="XEX276"/>
      <c r="XEY276" s="2"/>
    </row>
    <row r="277" spans="1:10 16378:16379" ht="15" customHeight="1">
      <c r="A277" s="6" t="s">
        <v>343</v>
      </c>
      <c r="B277" s="6" t="s">
        <v>343</v>
      </c>
      <c r="C277" s="6" t="s">
        <v>516</v>
      </c>
      <c r="D277" s="6" t="s">
        <v>343</v>
      </c>
      <c r="E277" s="6">
        <v>0</v>
      </c>
      <c r="F277" s="6">
        <v>0</v>
      </c>
      <c r="G277" s="6">
        <v>0</v>
      </c>
      <c r="H277" s="6">
        <v>0</v>
      </c>
      <c r="I277" s="6">
        <v>1</v>
      </c>
      <c r="J277" s="6">
        <v>2</v>
      </c>
      <c r="XEX277"/>
      <c r="XEY277" s="2"/>
    </row>
    <row r="278" spans="1:10 16378:16379" ht="15" customHeight="1">
      <c r="A278" s="6" t="s">
        <v>343</v>
      </c>
      <c r="B278" s="6" t="s">
        <v>343</v>
      </c>
      <c r="C278" s="6" t="s">
        <v>384</v>
      </c>
      <c r="D278" s="6" t="s">
        <v>343</v>
      </c>
      <c r="E278" s="6">
        <v>3</v>
      </c>
      <c r="F278" s="6">
        <v>2</v>
      </c>
      <c r="G278" s="6">
        <v>3</v>
      </c>
      <c r="H278" s="6">
        <v>0</v>
      </c>
      <c r="I278" s="6">
        <v>0</v>
      </c>
      <c r="J278" s="6">
        <v>0</v>
      </c>
      <c r="XEX278"/>
      <c r="XEY278" s="2"/>
    </row>
    <row r="279" spans="1:10 16378:16379" ht="15" customHeight="1">
      <c r="A279" s="6" t="s">
        <v>343</v>
      </c>
      <c r="B279" s="6" t="s">
        <v>343</v>
      </c>
      <c r="C279" s="6" t="s">
        <v>387</v>
      </c>
      <c r="D279" s="6" t="s">
        <v>343</v>
      </c>
      <c r="E279" s="6">
        <v>0</v>
      </c>
      <c r="F279" s="6">
        <v>2</v>
      </c>
      <c r="G279" s="6">
        <v>2</v>
      </c>
      <c r="H279" s="6">
        <v>0</v>
      </c>
      <c r="I279" s="6">
        <v>0</v>
      </c>
      <c r="J279" s="6">
        <v>0</v>
      </c>
      <c r="XEX279"/>
      <c r="XEY279" s="2"/>
    </row>
    <row r="280" spans="1:10 16378:16379" ht="15" customHeight="1">
      <c r="A280" s="6" t="s">
        <v>343</v>
      </c>
      <c r="B280" s="6" t="s">
        <v>343</v>
      </c>
      <c r="C280" s="6" t="s">
        <v>376</v>
      </c>
      <c r="D280" s="6" t="s">
        <v>343</v>
      </c>
      <c r="E280" s="6">
        <v>0</v>
      </c>
      <c r="F280" s="6">
        <v>4</v>
      </c>
      <c r="G280" s="6">
        <v>8</v>
      </c>
      <c r="H280" s="6">
        <v>0</v>
      </c>
      <c r="I280" s="6">
        <v>0</v>
      </c>
      <c r="J280" s="6">
        <v>0</v>
      </c>
      <c r="XEX280"/>
      <c r="XEY280" s="2"/>
    </row>
    <row r="281" spans="1:10 16378:16379" ht="15" customHeight="1">
      <c r="A281" s="6" t="s">
        <v>343</v>
      </c>
      <c r="B281" s="6" t="s">
        <v>343</v>
      </c>
      <c r="C281" s="6" t="s">
        <v>577</v>
      </c>
      <c r="D281" s="6" t="s">
        <v>343</v>
      </c>
      <c r="E281" s="6">
        <v>0</v>
      </c>
      <c r="F281" s="6">
        <v>0</v>
      </c>
      <c r="G281" s="6">
        <v>4</v>
      </c>
      <c r="H281" s="6">
        <v>0</v>
      </c>
      <c r="I281" s="6">
        <v>0</v>
      </c>
      <c r="J281" s="6">
        <v>0</v>
      </c>
      <c r="XEX281"/>
      <c r="XEY281" s="2"/>
    </row>
    <row r="282" spans="1:10 16378:16379" ht="15" customHeight="1">
      <c r="A282" s="6" t="s">
        <v>343</v>
      </c>
      <c r="B282" s="6" t="s">
        <v>343</v>
      </c>
      <c r="C282" s="6" t="s">
        <v>414</v>
      </c>
      <c r="D282" s="6" t="s">
        <v>343</v>
      </c>
      <c r="E282" s="6">
        <v>6</v>
      </c>
      <c r="F282" s="6">
        <v>6</v>
      </c>
      <c r="G282" s="6">
        <v>6</v>
      </c>
      <c r="H282" s="6">
        <v>7</v>
      </c>
      <c r="I282" s="6">
        <v>0</v>
      </c>
      <c r="J282" s="6">
        <v>0</v>
      </c>
      <c r="XEX282"/>
      <c r="XEY282" s="2"/>
    </row>
    <row r="283" spans="1:10 16378:16379" ht="15" customHeight="1">
      <c r="A283" s="6" t="s">
        <v>343</v>
      </c>
      <c r="B283" s="6" t="s">
        <v>343</v>
      </c>
      <c r="C283" s="6" t="s">
        <v>416</v>
      </c>
      <c r="D283" s="6" t="s">
        <v>343</v>
      </c>
      <c r="E283" s="6">
        <v>0</v>
      </c>
      <c r="F283" s="6">
        <v>0</v>
      </c>
      <c r="G283" s="6">
        <v>2</v>
      </c>
      <c r="H283" s="6">
        <v>3</v>
      </c>
      <c r="I283" s="6">
        <v>5</v>
      </c>
      <c r="J283" s="6">
        <v>0</v>
      </c>
      <c r="XEX283"/>
      <c r="XEY283" s="2"/>
    </row>
    <row r="284" spans="1:10 16378:16379" ht="15" customHeight="1">
      <c r="A284" s="6" t="s">
        <v>343</v>
      </c>
      <c r="B284" s="6" t="s">
        <v>343</v>
      </c>
      <c r="C284" s="6" t="s">
        <v>415</v>
      </c>
      <c r="D284" s="6" t="s">
        <v>343</v>
      </c>
      <c r="E284" s="6">
        <v>4</v>
      </c>
      <c r="F284" s="6">
        <v>6</v>
      </c>
      <c r="G284" s="6">
        <v>6</v>
      </c>
      <c r="H284" s="6">
        <v>4</v>
      </c>
      <c r="I284" s="6">
        <v>6</v>
      </c>
      <c r="J284" s="6">
        <v>6</v>
      </c>
      <c r="XEX284"/>
      <c r="XEY284" s="2"/>
    </row>
    <row r="285" spans="1:10 16378:16379" ht="15" customHeight="1">
      <c r="A285" s="6" t="s">
        <v>343</v>
      </c>
      <c r="B285" s="6" t="s">
        <v>343</v>
      </c>
      <c r="C285" s="6" t="s">
        <v>130</v>
      </c>
      <c r="D285" s="6" t="s">
        <v>343</v>
      </c>
      <c r="E285" s="6">
        <v>6</v>
      </c>
      <c r="F285" s="6">
        <v>5</v>
      </c>
      <c r="G285" s="6">
        <v>0</v>
      </c>
      <c r="H285" s="6">
        <v>0</v>
      </c>
      <c r="I285" s="6">
        <v>0</v>
      </c>
      <c r="J285" s="6">
        <v>0</v>
      </c>
      <c r="XEX285"/>
      <c r="XEY285" s="2"/>
    </row>
    <row r="286" spans="1:10 16378:16379" ht="15" customHeight="1">
      <c r="A286" s="6" t="s">
        <v>343</v>
      </c>
      <c r="B286" s="6" t="s">
        <v>343</v>
      </c>
      <c r="C286" s="6" t="s">
        <v>578</v>
      </c>
      <c r="D286" s="6" t="s">
        <v>343</v>
      </c>
      <c r="E286" s="6">
        <v>2</v>
      </c>
      <c r="F286" s="6">
        <v>1</v>
      </c>
      <c r="G286" s="6">
        <v>0</v>
      </c>
      <c r="H286" s="6">
        <v>0</v>
      </c>
      <c r="I286" s="6">
        <v>0</v>
      </c>
      <c r="J286" s="6">
        <v>0</v>
      </c>
      <c r="XEX286"/>
      <c r="XEY286" s="2"/>
    </row>
    <row r="287" spans="1:10 16378:16379" ht="15" customHeight="1">
      <c r="A287" s="6" t="s">
        <v>343</v>
      </c>
      <c r="B287" s="6" t="s">
        <v>343</v>
      </c>
      <c r="C287" s="6" t="s">
        <v>127</v>
      </c>
      <c r="D287" s="6" t="s">
        <v>343</v>
      </c>
      <c r="E287" s="6">
        <v>8</v>
      </c>
      <c r="F287" s="6">
        <v>7</v>
      </c>
      <c r="G287" s="6">
        <v>0</v>
      </c>
      <c r="H287" s="6">
        <v>0</v>
      </c>
      <c r="I287" s="6">
        <v>0</v>
      </c>
      <c r="J287" s="6">
        <v>0</v>
      </c>
      <c r="XEX287"/>
      <c r="XEY287" s="2"/>
    </row>
    <row r="288" spans="1:10 16378:16379" ht="15" customHeight="1">
      <c r="A288" s="6" t="s">
        <v>343</v>
      </c>
      <c r="B288" s="6" t="s">
        <v>343</v>
      </c>
      <c r="C288" s="6" t="s">
        <v>579</v>
      </c>
      <c r="D288" s="6" t="s">
        <v>343</v>
      </c>
      <c r="E288" s="6">
        <v>2</v>
      </c>
      <c r="F288" s="6">
        <v>2</v>
      </c>
      <c r="G288" s="6">
        <v>0</v>
      </c>
      <c r="H288" s="6">
        <v>0</v>
      </c>
      <c r="I288" s="6">
        <v>0</v>
      </c>
      <c r="J288" s="6">
        <v>0</v>
      </c>
      <c r="XEX288"/>
      <c r="XEY288" s="2"/>
    </row>
    <row r="289" spans="1:10 16378:16379" ht="15" customHeight="1">
      <c r="A289" s="6" t="s">
        <v>343</v>
      </c>
      <c r="B289" s="6" t="s">
        <v>343</v>
      </c>
      <c r="C289" s="6" t="s">
        <v>133</v>
      </c>
      <c r="D289" s="6" t="s">
        <v>343</v>
      </c>
      <c r="E289" s="6">
        <v>4</v>
      </c>
      <c r="F289" s="6">
        <v>3</v>
      </c>
      <c r="G289" s="6">
        <v>0</v>
      </c>
      <c r="H289" s="6">
        <v>0</v>
      </c>
      <c r="I289" s="6">
        <v>0</v>
      </c>
      <c r="J289" s="6">
        <v>0</v>
      </c>
      <c r="XEX289"/>
      <c r="XEY289" s="2"/>
    </row>
    <row r="290" spans="1:10 16378:16379" ht="15" customHeight="1">
      <c r="A290" s="6" t="s">
        <v>343</v>
      </c>
      <c r="B290" s="6" t="s">
        <v>343</v>
      </c>
      <c r="C290" s="6" t="s">
        <v>580</v>
      </c>
      <c r="D290" s="6" t="s">
        <v>343</v>
      </c>
      <c r="E290" s="6">
        <v>23</v>
      </c>
      <c r="F290" s="6">
        <v>21</v>
      </c>
      <c r="G290" s="6">
        <v>0</v>
      </c>
      <c r="H290" s="6">
        <v>0</v>
      </c>
      <c r="I290" s="6">
        <v>0</v>
      </c>
      <c r="J290" s="6">
        <v>0</v>
      </c>
      <c r="XEX290"/>
      <c r="XEY290" s="2"/>
    </row>
    <row r="291" spans="1:10 16378:16379" ht="15" customHeight="1">
      <c r="A291" s="6" t="s">
        <v>343</v>
      </c>
      <c r="B291" s="6" t="s">
        <v>343</v>
      </c>
      <c r="C291" s="6" t="s">
        <v>581</v>
      </c>
      <c r="D291" s="6" t="s">
        <v>343</v>
      </c>
      <c r="E291" s="6">
        <v>12</v>
      </c>
      <c r="F291" s="6">
        <v>11</v>
      </c>
      <c r="G291" s="6">
        <v>0</v>
      </c>
      <c r="H291" s="6">
        <v>0</v>
      </c>
      <c r="I291" s="6">
        <v>0</v>
      </c>
      <c r="J291" s="6">
        <v>0</v>
      </c>
      <c r="XEX291"/>
      <c r="XEY291" s="2"/>
    </row>
    <row r="292" spans="1:10 16378:16379" ht="15" customHeight="1">
      <c r="A292" s="6" t="s">
        <v>343</v>
      </c>
      <c r="B292" s="6" t="s">
        <v>343</v>
      </c>
      <c r="C292" s="6" t="s">
        <v>137</v>
      </c>
      <c r="D292" s="6" t="s">
        <v>343</v>
      </c>
      <c r="E292" s="6">
        <v>14</v>
      </c>
      <c r="F292" s="6">
        <v>12</v>
      </c>
      <c r="G292" s="6">
        <v>0</v>
      </c>
      <c r="H292" s="6">
        <v>0</v>
      </c>
      <c r="I292" s="6">
        <v>0</v>
      </c>
      <c r="J292" s="6">
        <v>0</v>
      </c>
      <c r="XEX292"/>
      <c r="XEY292" s="2"/>
    </row>
    <row r="293" spans="1:10 16378:16379" ht="15" customHeight="1">
      <c r="A293" s="6" t="s">
        <v>343</v>
      </c>
      <c r="B293" s="6" t="s">
        <v>343</v>
      </c>
      <c r="C293" s="6" t="s">
        <v>139</v>
      </c>
      <c r="D293" s="6" t="s">
        <v>343</v>
      </c>
      <c r="E293" s="6">
        <v>289</v>
      </c>
      <c r="F293" s="6">
        <v>261</v>
      </c>
      <c r="G293" s="6">
        <v>0</v>
      </c>
      <c r="H293" s="6">
        <v>0</v>
      </c>
      <c r="I293" s="6">
        <v>0</v>
      </c>
      <c r="J293" s="6">
        <v>0</v>
      </c>
      <c r="XEX293"/>
      <c r="XEY293" s="2"/>
    </row>
    <row r="294" spans="1:10 16378:16379" ht="15" customHeight="1">
      <c r="A294" s="6" t="s">
        <v>343</v>
      </c>
      <c r="B294" s="6" t="s">
        <v>343</v>
      </c>
      <c r="C294" s="6" t="s">
        <v>524</v>
      </c>
      <c r="D294" s="6" t="s">
        <v>343</v>
      </c>
      <c r="E294" s="6">
        <v>2</v>
      </c>
      <c r="F294" s="6">
        <v>2</v>
      </c>
      <c r="G294" s="6">
        <v>2</v>
      </c>
      <c r="H294" s="6">
        <v>1</v>
      </c>
      <c r="I294" s="6">
        <v>2</v>
      </c>
      <c r="J294" s="6">
        <v>0</v>
      </c>
      <c r="XEX294"/>
      <c r="XEY294" s="2"/>
    </row>
    <row r="295" spans="1:10 16378:16379" ht="15" customHeight="1">
      <c r="A295" s="6" t="s">
        <v>343</v>
      </c>
      <c r="B295" s="6" t="s">
        <v>343</v>
      </c>
      <c r="C295" s="6" t="s">
        <v>350</v>
      </c>
      <c r="D295" s="6" t="s">
        <v>343</v>
      </c>
      <c r="E295" s="6">
        <v>16</v>
      </c>
      <c r="F295" s="6">
        <v>14</v>
      </c>
      <c r="G295" s="6">
        <v>0</v>
      </c>
      <c r="H295" s="6">
        <v>0</v>
      </c>
      <c r="I295" s="6">
        <v>0</v>
      </c>
      <c r="J295" s="6">
        <v>0</v>
      </c>
      <c r="XEX295"/>
      <c r="XEY295" s="2"/>
    </row>
    <row r="296" spans="1:10 16378:16379" ht="15" customHeight="1">
      <c r="A296" s="6" t="s">
        <v>343</v>
      </c>
      <c r="B296" s="6" t="s">
        <v>343</v>
      </c>
      <c r="C296" s="6" t="s">
        <v>582</v>
      </c>
      <c r="D296" s="6" t="s">
        <v>343</v>
      </c>
      <c r="E296" s="6">
        <v>8</v>
      </c>
      <c r="F296" s="6">
        <v>8</v>
      </c>
      <c r="G296" s="6">
        <v>0</v>
      </c>
      <c r="H296" s="6">
        <v>0</v>
      </c>
      <c r="I296" s="6">
        <v>0</v>
      </c>
      <c r="J296" s="6">
        <v>0</v>
      </c>
      <c r="XEX296"/>
      <c r="XEY296" s="2"/>
    </row>
    <row r="297" spans="1:10 16378:16379" ht="15" customHeight="1">
      <c r="A297" s="6" t="s">
        <v>343</v>
      </c>
      <c r="B297" s="6" t="s">
        <v>343</v>
      </c>
      <c r="C297" s="6" t="s">
        <v>583</v>
      </c>
      <c r="D297" s="6" t="s">
        <v>343</v>
      </c>
      <c r="E297" s="6">
        <v>2</v>
      </c>
      <c r="F297" s="6">
        <v>1</v>
      </c>
      <c r="G297" s="6">
        <v>0</v>
      </c>
      <c r="H297" s="6">
        <v>0</v>
      </c>
      <c r="I297" s="6">
        <v>0</v>
      </c>
      <c r="J297" s="6">
        <v>0</v>
      </c>
      <c r="XEX297"/>
      <c r="XEY297" s="2"/>
    </row>
    <row r="298" spans="1:10 16378:16379" ht="15" customHeight="1">
      <c r="A298" s="6" t="s">
        <v>343</v>
      </c>
      <c r="B298" s="6" t="s">
        <v>343</v>
      </c>
      <c r="C298" s="6" t="s">
        <v>447</v>
      </c>
      <c r="D298" s="6" t="s">
        <v>343</v>
      </c>
      <c r="E298" s="6">
        <v>2</v>
      </c>
      <c r="F298" s="6">
        <v>2</v>
      </c>
      <c r="G298" s="6">
        <v>2</v>
      </c>
      <c r="H298" s="6">
        <v>2</v>
      </c>
      <c r="I298" s="6">
        <v>2</v>
      </c>
      <c r="J298" s="6">
        <v>0</v>
      </c>
      <c r="XEX298"/>
      <c r="XEY298" s="2"/>
    </row>
    <row r="299" spans="1:10 16378:16379" ht="15" customHeight="1">
      <c r="A299" s="6" t="s">
        <v>343</v>
      </c>
      <c r="B299" s="6" t="s">
        <v>343</v>
      </c>
      <c r="C299" s="6" t="s">
        <v>423</v>
      </c>
      <c r="D299" s="6" t="s">
        <v>343</v>
      </c>
      <c r="E299" s="6">
        <v>4</v>
      </c>
      <c r="F299" s="6">
        <v>3</v>
      </c>
      <c r="G299" s="6">
        <v>3</v>
      </c>
      <c r="H299" s="6">
        <v>3</v>
      </c>
      <c r="I299" s="6">
        <v>3</v>
      </c>
      <c r="J299" s="6">
        <v>0</v>
      </c>
      <c r="XEX299"/>
      <c r="XEY299" s="2"/>
    </row>
    <row r="300" spans="1:10 16378:16379" ht="15" customHeight="1">
      <c r="A300" s="6" t="s">
        <v>343</v>
      </c>
      <c r="B300" s="6" t="s">
        <v>343</v>
      </c>
      <c r="C300" s="6" t="s">
        <v>331</v>
      </c>
      <c r="D300" s="6" t="s">
        <v>343</v>
      </c>
      <c r="E300" s="6">
        <v>25</v>
      </c>
      <c r="F300" s="6">
        <v>25</v>
      </c>
      <c r="G300" s="6">
        <v>28</v>
      </c>
      <c r="H300" s="6">
        <v>29</v>
      </c>
      <c r="I300" s="6">
        <v>29</v>
      </c>
      <c r="J300" s="6">
        <v>29</v>
      </c>
      <c r="XEX300"/>
      <c r="XEY300" s="2"/>
    </row>
    <row r="301" spans="1:10 16378:16379" ht="15" customHeight="1">
      <c r="A301" s="6" t="s">
        <v>343</v>
      </c>
      <c r="B301" s="6" t="s">
        <v>343</v>
      </c>
      <c r="C301" s="6" t="s">
        <v>323</v>
      </c>
      <c r="D301" s="6" t="s">
        <v>343</v>
      </c>
      <c r="E301" s="6">
        <v>152</v>
      </c>
      <c r="F301" s="6">
        <v>146</v>
      </c>
      <c r="G301" s="6">
        <v>140</v>
      </c>
      <c r="H301" s="6">
        <v>135</v>
      </c>
      <c r="I301" s="6">
        <v>130</v>
      </c>
      <c r="J301" s="6">
        <v>134</v>
      </c>
      <c r="XEX301"/>
      <c r="XEY301" s="2"/>
    </row>
    <row r="302" spans="1:10 16378:16379" ht="15" customHeight="1">
      <c r="A302" s="6" t="s">
        <v>343</v>
      </c>
      <c r="B302" s="6" t="s">
        <v>343</v>
      </c>
      <c r="C302" s="6" t="s">
        <v>363</v>
      </c>
      <c r="D302" s="6" t="s">
        <v>343</v>
      </c>
      <c r="E302" s="6">
        <v>5</v>
      </c>
      <c r="F302" s="6">
        <v>5</v>
      </c>
      <c r="G302" s="6">
        <v>5</v>
      </c>
      <c r="H302" s="6">
        <v>5</v>
      </c>
      <c r="I302" s="6">
        <v>5</v>
      </c>
      <c r="J302" s="6">
        <v>5</v>
      </c>
      <c r="XEX302"/>
      <c r="XEY302" s="2"/>
    </row>
    <row r="303" spans="1:10 16378:16379" ht="15" customHeight="1">
      <c r="A303" s="6" t="s">
        <v>343</v>
      </c>
      <c r="B303" s="6" t="s">
        <v>343</v>
      </c>
      <c r="C303" s="6" t="s">
        <v>357</v>
      </c>
      <c r="D303" s="6" t="s">
        <v>343</v>
      </c>
      <c r="E303" s="6">
        <v>2</v>
      </c>
      <c r="F303" s="6">
        <v>2</v>
      </c>
      <c r="G303" s="6">
        <v>0</v>
      </c>
      <c r="H303" s="6">
        <v>0</v>
      </c>
      <c r="I303" s="6">
        <v>0</v>
      </c>
      <c r="J303" s="6">
        <v>0</v>
      </c>
      <c r="XEX303"/>
      <c r="XEY303" s="2"/>
    </row>
    <row r="304" spans="1:10 16378:16379" ht="15" customHeight="1">
      <c r="A304" s="6" t="s">
        <v>343</v>
      </c>
      <c r="B304" s="6" t="s">
        <v>343</v>
      </c>
      <c r="C304" s="6" t="s">
        <v>584</v>
      </c>
      <c r="D304" s="6" t="s">
        <v>343</v>
      </c>
      <c r="E304" s="6">
        <v>1</v>
      </c>
      <c r="F304" s="6">
        <v>1</v>
      </c>
      <c r="G304" s="6">
        <v>0</v>
      </c>
      <c r="H304" s="6">
        <v>0</v>
      </c>
      <c r="I304" s="6">
        <v>0</v>
      </c>
      <c r="J304" s="6">
        <v>0</v>
      </c>
      <c r="XEX304"/>
      <c r="XEY304" s="2"/>
    </row>
    <row r="305" spans="1:10 16378:16379" ht="15" customHeight="1">
      <c r="A305" s="6" t="s">
        <v>343</v>
      </c>
      <c r="B305" s="6" t="s">
        <v>343</v>
      </c>
      <c r="C305" s="6" t="s">
        <v>585</v>
      </c>
      <c r="D305" s="6" t="s">
        <v>343</v>
      </c>
      <c r="E305" s="6">
        <v>3</v>
      </c>
      <c r="F305" s="6">
        <v>3</v>
      </c>
      <c r="G305" s="6">
        <v>0</v>
      </c>
      <c r="H305" s="6">
        <v>0</v>
      </c>
      <c r="I305" s="6">
        <v>0</v>
      </c>
      <c r="J305" s="6">
        <v>0</v>
      </c>
      <c r="XEX305"/>
      <c r="XEY305" s="2"/>
    </row>
    <row r="306" spans="1:10 16378:16379" ht="15" customHeight="1">
      <c r="A306" s="6" t="s">
        <v>343</v>
      </c>
      <c r="B306" s="6" t="s">
        <v>343</v>
      </c>
      <c r="C306" s="6" t="s">
        <v>586</v>
      </c>
      <c r="D306" s="6" t="s">
        <v>343</v>
      </c>
      <c r="E306" s="6">
        <v>1</v>
      </c>
      <c r="F306" s="6">
        <v>1</v>
      </c>
      <c r="G306" s="6">
        <v>0</v>
      </c>
      <c r="H306" s="6">
        <v>0</v>
      </c>
      <c r="I306" s="6">
        <v>0</v>
      </c>
      <c r="J306" s="6">
        <v>0</v>
      </c>
      <c r="XEX306"/>
      <c r="XEY306" s="2"/>
    </row>
    <row r="307" spans="1:10 16378:16379" ht="15" customHeight="1">
      <c r="A307" s="6" t="s">
        <v>343</v>
      </c>
      <c r="B307" s="6" t="s">
        <v>343</v>
      </c>
      <c r="C307" s="6" t="s">
        <v>355</v>
      </c>
      <c r="D307" s="6" t="s">
        <v>343</v>
      </c>
      <c r="E307" s="6">
        <v>4</v>
      </c>
      <c r="F307" s="6">
        <v>4</v>
      </c>
      <c r="G307" s="6">
        <v>0</v>
      </c>
      <c r="H307" s="6">
        <v>0</v>
      </c>
      <c r="I307" s="6">
        <v>0</v>
      </c>
      <c r="J307" s="6">
        <v>0</v>
      </c>
      <c r="XEX307"/>
      <c r="XEY307" s="2"/>
    </row>
    <row r="308" spans="1:10 16378:16379" ht="15" customHeight="1">
      <c r="A308" s="6" t="s">
        <v>343</v>
      </c>
      <c r="B308" s="6" t="s">
        <v>343</v>
      </c>
      <c r="C308" s="6" t="s">
        <v>587</v>
      </c>
      <c r="D308" s="6" t="s">
        <v>343</v>
      </c>
      <c r="E308" s="6">
        <v>2</v>
      </c>
      <c r="F308" s="6">
        <v>1</v>
      </c>
      <c r="G308" s="6">
        <v>0</v>
      </c>
      <c r="H308" s="6">
        <v>0</v>
      </c>
      <c r="I308" s="6">
        <v>0</v>
      </c>
      <c r="J308" s="6">
        <v>0</v>
      </c>
      <c r="XEX308"/>
      <c r="XEY308" s="2"/>
    </row>
    <row r="309" spans="1:10 16378:16379" ht="15" customHeight="1">
      <c r="A309" s="6" t="s">
        <v>343</v>
      </c>
      <c r="B309" s="6" t="s">
        <v>343</v>
      </c>
      <c r="C309" s="6" t="s">
        <v>588</v>
      </c>
      <c r="D309" s="6" t="s">
        <v>343</v>
      </c>
      <c r="E309" s="6">
        <v>4</v>
      </c>
      <c r="F309" s="6">
        <v>3</v>
      </c>
      <c r="G309" s="6">
        <v>0</v>
      </c>
      <c r="H309" s="6">
        <v>0</v>
      </c>
      <c r="I309" s="6">
        <v>0</v>
      </c>
      <c r="J309" s="6">
        <v>0</v>
      </c>
      <c r="XEX309"/>
      <c r="XEY309" s="2"/>
    </row>
    <row r="310" spans="1:10 16378:16379" ht="15" customHeight="1">
      <c r="A310" s="6" t="s">
        <v>343</v>
      </c>
      <c r="B310" s="6" t="s">
        <v>343</v>
      </c>
      <c r="C310" s="6" t="s">
        <v>589</v>
      </c>
      <c r="D310" s="6" t="s">
        <v>343</v>
      </c>
      <c r="E310" s="6">
        <v>3</v>
      </c>
      <c r="F310" s="6">
        <v>2</v>
      </c>
      <c r="G310" s="6">
        <v>0</v>
      </c>
      <c r="H310" s="6">
        <v>0</v>
      </c>
      <c r="I310" s="6">
        <v>0</v>
      </c>
      <c r="J310" s="6">
        <v>0</v>
      </c>
      <c r="XEX310"/>
      <c r="XEY310" s="2"/>
    </row>
    <row r="311" spans="1:10 16378:16379" ht="15" customHeight="1">
      <c r="A311" s="6" t="s">
        <v>343</v>
      </c>
      <c r="B311" s="6" t="s">
        <v>343</v>
      </c>
      <c r="C311" s="6" t="s">
        <v>183</v>
      </c>
      <c r="D311" s="6" t="s">
        <v>343</v>
      </c>
      <c r="E311" s="6">
        <v>3</v>
      </c>
      <c r="F311" s="6">
        <v>2</v>
      </c>
      <c r="G311" s="6">
        <v>0</v>
      </c>
      <c r="H311" s="6">
        <v>0</v>
      </c>
      <c r="I311" s="6">
        <v>0</v>
      </c>
      <c r="J311" s="6">
        <v>0</v>
      </c>
      <c r="XEX311"/>
      <c r="XEY311" s="2"/>
    </row>
    <row r="312" spans="1:10 16378:16379" ht="15" customHeight="1">
      <c r="A312" s="6" t="s">
        <v>343</v>
      </c>
      <c r="B312" s="6" t="s">
        <v>343</v>
      </c>
      <c r="C312" s="6" t="s">
        <v>590</v>
      </c>
      <c r="D312" s="6" t="s">
        <v>343</v>
      </c>
      <c r="E312" s="6">
        <v>2</v>
      </c>
      <c r="F312" s="6">
        <v>2</v>
      </c>
      <c r="G312" s="6">
        <v>0</v>
      </c>
      <c r="H312" s="6">
        <v>0</v>
      </c>
      <c r="I312" s="6">
        <v>0</v>
      </c>
      <c r="J312" s="6">
        <v>0</v>
      </c>
      <c r="XEX312"/>
      <c r="XEY312" s="2"/>
    </row>
    <row r="313" spans="1:10 16378:16379" ht="15" customHeight="1">
      <c r="A313" s="6" t="s">
        <v>343</v>
      </c>
      <c r="B313" s="6" t="s">
        <v>343</v>
      </c>
      <c r="C313" s="6" t="s">
        <v>591</v>
      </c>
      <c r="D313" s="6" t="s">
        <v>343</v>
      </c>
      <c r="E313" s="6">
        <v>3</v>
      </c>
      <c r="F313" s="6">
        <v>3</v>
      </c>
      <c r="G313" s="6">
        <v>0</v>
      </c>
      <c r="H313" s="6">
        <v>0</v>
      </c>
      <c r="I313" s="6">
        <v>0</v>
      </c>
      <c r="J313" s="6">
        <v>0</v>
      </c>
      <c r="XEX313"/>
      <c r="XEY313" s="2"/>
    </row>
    <row r="314" spans="1:10 16378:16379" ht="15" customHeight="1">
      <c r="A314" s="6" t="s">
        <v>343</v>
      </c>
      <c r="B314" s="6" t="s">
        <v>343</v>
      </c>
      <c r="C314" s="6" t="s">
        <v>592</v>
      </c>
      <c r="D314" s="6" t="s">
        <v>343</v>
      </c>
      <c r="E314" s="6">
        <v>2</v>
      </c>
      <c r="F314" s="6">
        <v>2</v>
      </c>
      <c r="G314" s="6">
        <v>0</v>
      </c>
      <c r="H314" s="6">
        <v>0</v>
      </c>
      <c r="I314" s="6">
        <v>0</v>
      </c>
      <c r="J314" s="6">
        <v>0</v>
      </c>
      <c r="XEX314"/>
      <c r="XEY314" s="2"/>
    </row>
    <row r="315" spans="1:10 16378:16379" ht="15" customHeight="1">
      <c r="A315" s="6" t="s">
        <v>343</v>
      </c>
      <c r="B315" s="6" t="s">
        <v>343</v>
      </c>
      <c r="C315" s="6" t="s">
        <v>593</v>
      </c>
      <c r="D315" s="6" t="s">
        <v>343</v>
      </c>
      <c r="E315" s="6">
        <v>3</v>
      </c>
      <c r="F315" s="6">
        <v>3</v>
      </c>
      <c r="G315" s="6">
        <v>0</v>
      </c>
      <c r="H315" s="6">
        <v>0</v>
      </c>
      <c r="I315" s="6">
        <v>0</v>
      </c>
      <c r="J315" s="6">
        <v>0</v>
      </c>
      <c r="XEX315"/>
      <c r="XEY315" s="2"/>
    </row>
    <row r="316" spans="1:10 16378:16379" ht="15" customHeight="1">
      <c r="A316" s="6" t="s">
        <v>343</v>
      </c>
      <c r="B316" s="6" t="s">
        <v>343</v>
      </c>
      <c r="C316" s="6" t="s">
        <v>594</v>
      </c>
      <c r="D316" s="6" t="s">
        <v>343</v>
      </c>
      <c r="E316" s="6">
        <v>3</v>
      </c>
      <c r="F316" s="6">
        <v>3</v>
      </c>
      <c r="G316" s="6">
        <v>0</v>
      </c>
      <c r="H316" s="6">
        <v>0</v>
      </c>
      <c r="I316" s="6">
        <v>0</v>
      </c>
      <c r="J316" s="6">
        <v>0</v>
      </c>
      <c r="XEX316"/>
      <c r="XEY316" s="2"/>
    </row>
    <row r="317" spans="1:10 16378:16379" ht="15" customHeight="1">
      <c r="A317" s="6" t="s">
        <v>343</v>
      </c>
      <c r="B317" s="6" t="s">
        <v>343</v>
      </c>
      <c r="C317" s="6" t="s">
        <v>595</v>
      </c>
      <c r="D317" s="6" t="s">
        <v>343</v>
      </c>
      <c r="E317" s="6">
        <v>4</v>
      </c>
      <c r="F317" s="6">
        <v>4</v>
      </c>
      <c r="G317" s="6">
        <v>0</v>
      </c>
      <c r="H317" s="6">
        <v>0</v>
      </c>
      <c r="I317" s="6">
        <v>0</v>
      </c>
      <c r="J317" s="6">
        <v>0</v>
      </c>
      <c r="XEX317"/>
      <c r="XEY317" s="2"/>
    </row>
    <row r="318" spans="1:10 16378:16379" ht="15" customHeight="1">
      <c r="A318" s="6" t="s">
        <v>343</v>
      </c>
      <c r="B318" s="6" t="s">
        <v>343</v>
      </c>
      <c r="C318" s="6" t="s">
        <v>596</v>
      </c>
      <c r="D318" s="6" t="s">
        <v>343</v>
      </c>
      <c r="E318" s="6">
        <v>3</v>
      </c>
      <c r="F318" s="6">
        <v>2</v>
      </c>
      <c r="G318" s="6">
        <v>0</v>
      </c>
      <c r="H318" s="6">
        <v>0</v>
      </c>
      <c r="I318" s="6">
        <v>0</v>
      </c>
      <c r="J318" s="6">
        <v>0</v>
      </c>
      <c r="XEX318"/>
      <c r="XEY318" s="2"/>
    </row>
    <row r="319" spans="1:10 16378:16379" ht="15" customHeight="1">
      <c r="A319" s="6" t="s">
        <v>343</v>
      </c>
      <c r="B319" s="6" t="s">
        <v>343</v>
      </c>
      <c r="C319" s="6" t="s">
        <v>597</v>
      </c>
      <c r="D319" s="6" t="s">
        <v>343</v>
      </c>
      <c r="E319" s="6">
        <v>3</v>
      </c>
      <c r="F319" s="6">
        <v>3</v>
      </c>
      <c r="G319" s="6">
        <v>0</v>
      </c>
      <c r="H319" s="6">
        <v>0</v>
      </c>
      <c r="I319" s="6">
        <v>0</v>
      </c>
      <c r="J319" s="6">
        <v>0</v>
      </c>
      <c r="XEX319"/>
      <c r="XEY319" s="2"/>
    </row>
    <row r="320" spans="1:10 16378:16379" ht="15" customHeight="1">
      <c r="A320" s="6" t="s">
        <v>343</v>
      </c>
      <c r="B320" s="6" t="s">
        <v>343</v>
      </c>
      <c r="C320" s="6" t="s">
        <v>598</v>
      </c>
      <c r="D320" s="6" t="s">
        <v>343</v>
      </c>
      <c r="E320" s="6">
        <v>18</v>
      </c>
      <c r="F320" s="6">
        <v>17</v>
      </c>
      <c r="G320" s="6">
        <v>0</v>
      </c>
      <c r="H320" s="6">
        <v>0</v>
      </c>
      <c r="I320" s="6">
        <v>0</v>
      </c>
      <c r="J320" s="6">
        <v>0</v>
      </c>
      <c r="XEX320"/>
      <c r="XEY320" s="2"/>
    </row>
    <row r="321" spans="1:10 16378:16379" ht="15" customHeight="1">
      <c r="A321" s="6" t="s">
        <v>343</v>
      </c>
      <c r="B321" s="6" t="s">
        <v>343</v>
      </c>
      <c r="C321" s="6" t="s">
        <v>135</v>
      </c>
      <c r="D321" s="6" t="s">
        <v>343</v>
      </c>
      <c r="E321" s="6">
        <v>7</v>
      </c>
      <c r="F321" s="6">
        <v>6</v>
      </c>
      <c r="G321" s="6">
        <v>0</v>
      </c>
      <c r="H321" s="6">
        <v>0</v>
      </c>
      <c r="I321" s="6">
        <v>0</v>
      </c>
      <c r="J321" s="6">
        <v>0</v>
      </c>
      <c r="XEX321"/>
      <c r="XEY321" s="2"/>
    </row>
    <row r="322" spans="1:10 16378:16379" ht="15" customHeight="1">
      <c r="A322" s="6" t="s">
        <v>343</v>
      </c>
      <c r="B322" s="6" t="s">
        <v>343</v>
      </c>
      <c r="C322" s="6" t="s">
        <v>599</v>
      </c>
      <c r="D322" s="6" t="s">
        <v>343</v>
      </c>
      <c r="E322" s="6">
        <v>7</v>
      </c>
      <c r="F322" s="6">
        <v>6</v>
      </c>
      <c r="G322" s="6">
        <v>0</v>
      </c>
      <c r="H322" s="6">
        <v>0</v>
      </c>
      <c r="I322" s="6">
        <v>0</v>
      </c>
      <c r="J322" s="6">
        <v>0</v>
      </c>
      <c r="XEX322"/>
      <c r="XEY322" s="2"/>
    </row>
    <row r="323" spans="1:10 16378:16379" ht="15" customHeight="1">
      <c r="A323" s="6" t="s">
        <v>343</v>
      </c>
      <c r="B323" s="6" t="s">
        <v>343</v>
      </c>
      <c r="C323" s="6" t="s">
        <v>500</v>
      </c>
      <c r="D323" s="6" t="s">
        <v>343</v>
      </c>
      <c r="E323" s="6">
        <v>0</v>
      </c>
      <c r="F323" s="6">
        <v>0</v>
      </c>
      <c r="G323" s="6">
        <v>0</v>
      </c>
      <c r="H323" s="6">
        <v>2</v>
      </c>
      <c r="I323" s="6">
        <v>2</v>
      </c>
      <c r="J323" s="6">
        <v>2</v>
      </c>
      <c r="XEX323"/>
      <c r="XEY323" s="2"/>
    </row>
    <row r="324" spans="1:10 16378:16379" ht="15" customHeight="1">
      <c r="A324" s="6" t="s">
        <v>343</v>
      </c>
      <c r="B324" s="6" t="s">
        <v>343</v>
      </c>
      <c r="C324" s="6" t="s">
        <v>499</v>
      </c>
      <c r="D324" s="6" t="s">
        <v>343</v>
      </c>
      <c r="E324" s="6">
        <v>0</v>
      </c>
      <c r="F324" s="6">
        <v>0</v>
      </c>
      <c r="G324" s="6">
        <v>1</v>
      </c>
      <c r="H324" s="6">
        <v>3</v>
      </c>
      <c r="I324" s="6">
        <v>4</v>
      </c>
      <c r="J324" s="6">
        <v>3</v>
      </c>
      <c r="XEX324"/>
      <c r="XEY324" s="2"/>
    </row>
    <row r="325" spans="1:10 16378:16379" ht="15" customHeight="1">
      <c r="A325" s="6" t="s">
        <v>343</v>
      </c>
      <c r="B325" s="6" t="s">
        <v>343</v>
      </c>
      <c r="C325" s="6" t="s">
        <v>496</v>
      </c>
      <c r="D325" s="6" t="s">
        <v>343</v>
      </c>
      <c r="E325" s="6">
        <v>0</v>
      </c>
      <c r="F325" s="6">
        <v>3</v>
      </c>
      <c r="G325" s="6">
        <v>5</v>
      </c>
      <c r="H325" s="6">
        <v>4</v>
      </c>
      <c r="I325" s="6">
        <v>5</v>
      </c>
      <c r="J325" s="6">
        <v>4</v>
      </c>
      <c r="XEX325"/>
      <c r="XEY325" s="2"/>
    </row>
    <row r="326" spans="1:10 16378:16379" ht="15" customHeight="1">
      <c r="A326" s="6" t="s">
        <v>343</v>
      </c>
      <c r="B326" s="6" t="s">
        <v>343</v>
      </c>
      <c r="C326" s="6" t="s">
        <v>521</v>
      </c>
      <c r="D326" s="6" t="s">
        <v>343</v>
      </c>
      <c r="E326" s="6">
        <v>0</v>
      </c>
      <c r="F326" s="6">
        <v>20</v>
      </c>
      <c r="G326" s="6">
        <v>0</v>
      </c>
      <c r="H326" s="6">
        <v>20</v>
      </c>
      <c r="I326" s="6">
        <v>0</v>
      </c>
      <c r="J326" s="6">
        <v>0</v>
      </c>
      <c r="XEX326"/>
      <c r="XEY326" s="2"/>
    </row>
    <row r="327" spans="1:10 16378:16379" ht="15" customHeight="1">
      <c r="A327" s="6" t="s">
        <v>343</v>
      </c>
      <c r="B327" s="6" t="s">
        <v>343</v>
      </c>
      <c r="C327" s="6" t="s">
        <v>362</v>
      </c>
      <c r="D327" s="6" t="s">
        <v>343</v>
      </c>
      <c r="E327" s="6">
        <v>10</v>
      </c>
      <c r="F327" s="6">
        <v>15</v>
      </c>
      <c r="G327" s="6">
        <v>10</v>
      </c>
      <c r="H327" s="6">
        <v>15</v>
      </c>
      <c r="I327" s="6">
        <v>15</v>
      </c>
      <c r="J327" s="6">
        <v>15</v>
      </c>
      <c r="XEX327"/>
      <c r="XEY327" s="2"/>
    </row>
    <row r="328" spans="1:10 16378:16379" ht="15" customHeight="1">
      <c r="A328" s="6" t="s">
        <v>343</v>
      </c>
      <c r="B328" s="6" t="s">
        <v>343</v>
      </c>
      <c r="C328" s="6" t="s">
        <v>359</v>
      </c>
      <c r="D328" s="6" t="s">
        <v>343</v>
      </c>
      <c r="E328" s="6">
        <v>40</v>
      </c>
      <c r="F328" s="6">
        <v>35</v>
      </c>
      <c r="G328" s="6">
        <v>40</v>
      </c>
      <c r="H328" s="6">
        <v>45</v>
      </c>
      <c r="I328" s="6">
        <v>45</v>
      </c>
      <c r="J328" s="6">
        <v>40</v>
      </c>
      <c r="XEX328"/>
      <c r="XEY328" s="2"/>
    </row>
    <row r="329" spans="1:10 16378:16379" ht="15" customHeight="1">
      <c r="A329" s="6" t="s">
        <v>343</v>
      </c>
      <c r="B329" s="6" t="s">
        <v>343</v>
      </c>
      <c r="C329" s="6" t="s">
        <v>365</v>
      </c>
      <c r="D329" s="6" t="s">
        <v>343</v>
      </c>
      <c r="E329" s="6">
        <v>0</v>
      </c>
      <c r="F329" s="6">
        <v>10</v>
      </c>
      <c r="G329" s="6">
        <v>5</v>
      </c>
      <c r="H329" s="6">
        <v>10</v>
      </c>
      <c r="I329" s="6">
        <v>10</v>
      </c>
      <c r="J329" s="6">
        <v>10</v>
      </c>
      <c r="XEX329"/>
      <c r="XEY329" s="2"/>
    </row>
    <row r="330" spans="1:10 16378:16379" ht="15" customHeight="1">
      <c r="A330" s="6" t="s">
        <v>343</v>
      </c>
      <c r="B330" s="6" t="s">
        <v>343</v>
      </c>
      <c r="C330" s="6" t="s">
        <v>382</v>
      </c>
      <c r="D330" s="6" t="s">
        <v>343</v>
      </c>
      <c r="E330" s="6">
        <v>0</v>
      </c>
      <c r="F330" s="6">
        <v>0</v>
      </c>
      <c r="G330" s="6">
        <v>6</v>
      </c>
      <c r="H330" s="6">
        <v>0</v>
      </c>
      <c r="I330" s="6">
        <v>0</v>
      </c>
      <c r="J330" s="6">
        <v>0</v>
      </c>
      <c r="XEX330"/>
      <c r="XEY330" s="2"/>
    </row>
    <row r="331" spans="1:10 16378:16379" ht="15" customHeight="1">
      <c r="A331" s="6" t="s">
        <v>343</v>
      </c>
      <c r="B331" s="6" t="s">
        <v>343</v>
      </c>
      <c r="C331" s="6" t="s">
        <v>386</v>
      </c>
      <c r="D331" s="6" t="s">
        <v>343</v>
      </c>
      <c r="E331" s="6">
        <v>0</v>
      </c>
      <c r="F331" s="6">
        <v>1</v>
      </c>
      <c r="G331" s="6">
        <v>3</v>
      </c>
      <c r="H331" s="6">
        <v>0</v>
      </c>
      <c r="I331" s="6">
        <v>0</v>
      </c>
      <c r="J331" s="6">
        <v>0</v>
      </c>
      <c r="XEX331"/>
      <c r="XEY331" s="2"/>
    </row>
    <row r="332" spans="1:10 16378:16379" ht="15" customHeight="1">
      <c r="A332" s="6" t="s">
        <v>343</v>
      </c>
      <c r="B332" s="6" t="s">
        <v>343</v>
      </c>
      <c r="C332" s="6" t="s">
        <v>389</v>
      </c>
      <c r="D332" s="6" t="s">
        <v>343</v>
      </c>
      <c r="E332" s="6">
        <v>0</v>
      </c>
      <c r="F332" s="6">
        <v>0</v>
      </c>
      <c r="G332" s="6">
        <v>1</v>
      </c>
      <c r="H332" s="6">
        <v>0</v>
      </c>
      <c r="I332" s="6">
        <v>0</v>
      </c>
      <c r="J332" s="6">
        <v>0</v>
      </c>
      <c r="XEX332"/>
      <c r="XEY332" s="2"/>
    </row>
    <row r="333" spans="1:10 16378:16379" ht="15" customHeight="1">
      <c r="A333" s="6" t="s">
        <v>343</v>
      </c>
      <c r="B333" s="6" t="s">
        <v>343</v>
      </c>
      <c r="C333" s="6" t="s">
        <v>600</v>
      </c>
      <c r="D333" s="6" t="s">
        <v>343</v>
      </c>
      <c r="E333" s="6">
        <v>0</v>
      </c>
      <c r="F333" s="6">
        <v>1</v>
      </c>
      <c r="G333" s="6">
        <v>1</v>
      </c>
      <c r="H333" s="6">
        <v>0</v>
      </c>
      <c r="I333" s="6">
        <v>0</v>
      </c>
      <c r="J333" s="6">
        <v>0</v>
      </c>
      <c r="XEX333"/>
      <c r="XEY333" s="2"/>
    </row>
    <row r="334" spans="1:10 16378:16379" ht="15" customHeight="1">
      <c r="A334" s="6" t="s">
        <v>343</v>
      </c>
      <c r="B334" s="6" t="s">
        <v>343</v>
      </c>
      <c r="C334" s="6" t="s">
        <v>601</v>
      </c>
      <c r="D334" s="6" t="s">
        <v>343</v>
      </c>
      <c r="E334" s="6">
        <v>0</v>
      </c>
      <c r="F334" s="6">
        <v>0</v>
      </c>
      <c r="G334" s="6">
        <v>2</v>
      </c>
      <c r="H334" s="6">
        <v>0</v>
      </c>
      <c r="I334" s="6">
        <v>0</v>
      </c>
      <c r="J334" s="6">
        <v>0</v>
      </c>
      <c r="XEX334"/>
      <c r="XEY334" s="2"/>
    </row>
    <row r="335" spans="1:10 16378:16379" ht="15" customHeight="1">
      <c r="A335" s="6" t="s">
        <v>343</v>
      </c>
      <c r="B335" s="6" t="s">
        <v>343</v>
      </c>
      <c r="C335" s="6" t="s">
        <v>419</v>
      </c>
      <c r="D335" s="6" t="s">
        <v>343</v>
      </c>
      <c r="E335" s="6">
        <v>9</v>
      </c>
      <c r="F335" s="6">
        <v>9</v>
      </c>
      <c r="G335" s="6">
        <v>9</v>
      </c>
      <c r="H335" s="6">
        <v>9</v>
      </c>
      <c r="I335" s="6">
        <v>8</v>
      </c>
      <c r="J335" s="6">
        <v>0</v>
      </c>
      <c r="XEX335"/>
      <c r="XEY335" s="2"/>
    </row>
    <row r="336" spans="1:10 16378:16379" ht="15" customHeight="1">
      <c r="A336" s="6" t="s">
        <v>343</v>
      </c>
      <c r="B336" s="6" t="s">
        <v>343</v>
      </c>
      <c r="C336" s="6" t="s">
        <v>450</v>
      </c>
      <c r="D336" s="6" t="s">
        <v>343</v>
      </c>
      <c r="E336" s="6">
        <v>7</v>
      </c>
      <c r="F336" s="6">
        <v>6</v>
      </c>
      <c r="G336" s="6">
        <v>6</v>
      </c>
      <c r="H336" s="6">
        <v>6</v>
      </c>
      <c r="I336" s="6">
        <v>6</v>
      </c>
      <c r="J336" s="6">
        <v>0</v>
      </c>
      <c r="XEX336"/>
      <c r="XEY336" s="2"/>
    </row>
    <row r="337" spans="1:10 16378:16379" ht="15" customHeight="1">
      <c r="A337" s="6" t="s">
        <v>343</v>
      </c>
      <c r="B337" s="6" t="s">
        <v>343</v>
      </c>
      <c r="C337" s="6" t="s">
        <v>448</v>
      </c>
      <c r="D337" s="6" t="s">
        <v>343</v>
      </c>
      <c r="E337" s="6">
        <v>5</v>
      </c>
      <c r="F337" s="6">
        <v>4</v>
      </c>
      <c r="G337" s="6">
        <v>4</v>
      </c>
      <c r="H337" s="6">
        <v>4</v>
      </c>
      <c r="I337" s="6">
        <v>4</v>
      </c>
      <c r="J337" s="6">
        <v>0</v>
      </c>
      <c r="XEX337"/>
      <c r="XEY337" s="2"/>
    </row>
    <row r="338" spans="1:10 16378:16379" ht="15" customHeight="1">
      <c r="A338" s="6" t="s">
        <v>343</v>
      </c>
      <c r="B338" s="6" t="s">
        <v>343</v>
      </c>
      <c r="C338" s="6" t="s">
        <v>602</v>
      </c>
      <c r="D338" s="6" t="s">
        <v>343</v>
      </c>
      <c r="E338" s="6">
        <v>3</v>
      </c>
      <c r="F338" s="6">
        <v>3</v>
      </c>
      <c r="G338" s="6">
        <v>3</v>
      </c>
      <c r="H338" s="6">
        <v>3</v>
      </c>
      <c r="I338" s="6">
        <v>3</v>
      </c>
      <c r="J338" s="6">
        <v>0</v>
      </c>
      <c r="XEX338"/>
      <c r="XEY338" s="2"/>
    </row>
    <row r="339" spans="1:10 16378:16379" ht="15" customHeight="1">
      <c r="A339" s="6" t="s">
        <v>343</v>
      </c>
      <c r="B339" s="6" t="s">
        <v>343</v>
      </c>
      <c r="C339" s="6" t="s">
        <v>436</v>
      </c>
      <c r="D339" s="6" t="s">
        <v>343</v>
      </c>
      <c r="E339" s="6">
        <v>5</v>
      </c>
      <c r="F339" s="6">
        <v>5</v>
      </c>
      <c r="G339" s="6">
        <v>5</v>
      </c>
      <c r="H339" s="6">
        <v>5</v>
      </c>
      <c r="I339" s="6">
        <v>5</v>
      </c>
      <c r="J339" s="6">
        <v>0</v>
      </c>
      <c r="XEX339"/>
      <c r="XEY339" s="2"/>
    </row>
    <row r="340" spans="1:10 16378:16379" ht="15" customHeight="1">
      <c r="A340" s="6" t="s">
        <v>343</v>
      </c>
      <c r="B340" s="6" t="s">
        <v>343</v>
      </c>
      <c r="C340" s="6" t="s">
        <v>462</v>
      </c>
      <c r="D340" s="6" t="s">
        <v>343</v>
      </c>
      <c r="E340" s="6">
        <v>4</v>
      </c>
      <c r="F340" s="6">
        <v>3</v>
      </c>
      <c r="G340" s="6">
        <v>3</v>
      </c>
      <c r="H340" s="6">
        <v>3</v>
      </c>
      <c r="I340" s="6">
        <v>3</v>
      </c>
      <c r="J340" s="6">
        <v>0</v>
      </c>
      <c r="XEX340"/>
      <c r="XEY340" s="2"/>
    </row>
    <row r="341" spans="1:10 16378:16379" ht="15" customHeight="1">
      <c r="A341" s="6" t="s">
        <v>343</v>
      </c>
      <c r="B341" s="6" t="s">
        <v>343</v>
      </c>
      <c r="C341" s="6" t="s">
        <v>502</v>
      </c>
      <c r="D341" s="6" t="s">
        <v>343</v>
      </c>
      <c r="E341" s="6">
        <v>6</v>
      </c>
      <c r="F341" s="6">
        <v>0</v>
      </c>
      <c r="G341" s="6">
        <v>9</v>
      </c>
      <c r="H341" s="6">
        <v>9</v>
      </c>
      <c r="I341" s="6">
        <v>9</v>
      </c>
      <c r="J341" s="6">
        <v>9</v>
      </c>
      <c r="XEX341"/>
      <c r="XEY341" s="2"/>
    </row>
    <row r="342" spans="1:10 16378:16379" ht="15" customHeight="1">
      <c r="A342" s="6" t="s">
        <v>343</v>
      </c>
      <c r="B342" s="6" t="s">
        <v>343</v>
      </c>
      <c r="C342" s="6" t="s">
        <v>236</v>
      </c>
      <c r="D342" s="6" t="s">
        <v>343</v>
      </c>
      <c r="E342" s="6">
        <v>0</v>
      </c>
      <c r="F342" s="6">
        <v>0</v>
      </c>
      <c r="G342" s="6">
        <v>1</v>
      </c>
      <c r="H342" s="6">
        <v>1</v>
      </c>
      <c r="I342" s="6">
        <v>2</v>
      </c>
      <c r="J342" s="6">
        <v>2</v>
      </c>
      <c r="XEX342"/>
      <c r="XEY342" s="2"/>
    </row>
    <row r="343" spans="1:10 16378:16379" ht="15" customHeight="1">
      <c r="A343" s="6" t="s">
        <v>343</v>
      </c>
      <c r="B343" s="6" t="s">
        <v>343</v>
      </c>
      <c r="C343" s="6" t="s">
        <v>503</v>
      </c>
      <c r="D343" s="6" t="s">
        <v>343</v>
      </c>
      <c r="E343" s="6">
        <v>0</v>
      </c>
      <c r="F343" s="6">
        <v>1</v>
      </c>
      <c r="G343" s="6">
        <v>1</v>
      </c>
      <c r="H343" s="6">
        <v>2</v>
      </c>
      <c r="I343" s="6">
        <v>1</v>
      </c>
      <c r="J343" s="6">
        <v>1</v>
      </c>
      <c r="XEX343"/>
      <c r="XEY343" s="2"/>
    </row>
    <row r="344" spans="1:10 16378:16379" ht="15" customHeight="1">
      <c r="A344" s="6" t="s">
        <v>343</v>
      </c>
      <c r="B344" s="6" t="s">
        <v>343</v>
      </c>
      <c r="C344" s="6" t="s">
        <v>383</v>
      </c>
      <c r="D344" s="6" t="s">
        <v>343</v>
      </c>
      <c r="E344" s="6">
        <v>0</v>
      </c>
      <c r="F344" s="6">
        <v>0</v>
      </c>
      <c r="G344" s="6">
        <v>3</v>
      </c>
      <c r="H344" s="6">
        <v>0</v>
      </c>
      <c r="I344" s="6">
        <v>0</v>
      </c>
      <c r="J344" s="6">
        <v>0</v>
      </c>
      <c r="XEX344"/>
      <c r="XEY344" s="2"/>
    </row>
    <row r="345" spans="1:10 16378:16379" ht="15" customHeight="1">
      <c r="A345" s="6" t="s">
        <v>343</v>
      </c>
      <c r="B345" s="6" t="s">
        <v>343</v>
      </c>
      <c r="C345" s="6" t="s">
        <v>381</v>
      </c>
      <c r="D345" s="6" t="s">
        <v>343</v>
      </c>
      <c r="E345" s="6">
        <v>30</v>
      </c>
      <c r="F345" s="6">
        <v>30</v>
      </c>
      <c r="G345" s="6">
        <v>30</v>
      </c>
      <c r="H345" s="6">
        <v>0</v>
      </c>
      <c r="I345" s="6">
        <v>0</v>
      </c>
      <c r="J345" s="6">
        <v>0</v>
      </c>
      <c r="XEX345"/>
      <c r="XEY345" s="2"/>
    </row>
    <row r="346" spans="1:10 16378:16379" ht="15" customHeight="1">
      <c r="A346" s="6" t="s">
        <v>343</v>
      </c>
      <c r="B346" s="6" t="s">
        <v>343</v>
      </c>
      <c r="C346" s="6" t="s">
        <v>378</v>
      </c>
      <c r="D346" s="6" t="s">
        <v>343</v>
      </c>
      <c r="E346" s="6">
        <v>0</v>
      </c>
      <c r="F346" s="6">
        <v>9</v>
      </c>
      <c r="G346" s="6">
        <v>18</v>
      </c>
      <c r="H346" s="6">
        <v>0</v>
      </c>
      <c r="I346" s="6">
        <v>0</v>
      </c>
      <c r="J346" s="6">
        <v>0</v>
      </c>
      <c r="XEX346"/>
      <c r="XEY346" s="2"/>
    </row>
    <row r="347" spans="1:10 16378:16379" ht="15" customHeight="1">
      <c r="A347" s="6" t="s">
        <v>343</v>
      </c>
      <c r="B347" s="6" t="s">
        <v>343</v>
      </c>
      <c r="C347" s="6" t="s">
        <v>379</v>
      </c>
      <c r="D347" s="6" t="s">
        <v>343</v>
      </c>
      <c r="E347" s="6">
        <v>0</v>
      </c>
      <c r="F347" s="6">
        <v>0</v>
      </c>
      <c r="G347" s="6">
        <v>8</v>
      </c>
      <c r="H347" s="6">
        <v>0</v>
      </c>
      <c r="I347" s="6">
        <v>0</v>
      </c>
      <c r="J347" s="6">
        <v>0</v>
      </c>
      <c r="XEX347"/>
      <c r="XEY347" s="2"/>
    </row>
    <row r="348" spans="1:10 16378:16379" ht="15" customHeight="1">
      <c r="A348" s="6" t="s">
        <v>343</v>
      </c>
      <c r="B348" s="6" t="s">
        <v>343</v>
      </c>
      <c r="C348" s="6" t="s">
        <v>98</v>
      </c>
      <c r="D348" s="6" t="s">
        <v>343</v>
      </c>
      <c r="E348" s="6">
        <v>4</v>
      </c>
      <c r="F348" s="6">
        <v>6</v>
      </c>
      <c r="G348" s="6">
        <v>6</v>
      </c>
      <c r="H348" s="6">
        <v>0</v>
      </c>
      <c r="I348" s="6">
        <v>0</v>
      </c>
      <c r="J348" s="6">
        <v>0</v>
      </c>
      <c r="XEX348"/>
      <c r="XEY348" s="2"/>
    </row>
    <row r="349" spans="1:10 16378:16379" ht="15" customHeight="1">
      <c r="A349" s="6" t="s">
        <v>343</v>
      </c>
      <c r="B349" s="6" t="s">
        <v>343</v>
      </c>
      <c r="C349" s="6" t="s">
        <v>458</v>
      </c>
      <c r="D349" s="6" t="s">
        <v>343</v>
      </c>
      <c r="E349" s="6">
        <v>6</v>
      </c>
      <c r="F349" s="6">
        <v>6</v>
      </c>
      <c r="G349" s="6">
        <v>6</v>
      </c>
      <c r="H349" s="6">
        <v>6</v>
      </c>
      <c r="I349" s="6">
        <v>6</v>
      </c>
      <c r="J349" s="6">
        <v>0</v>
      </c>
      <c r="XEX349"/>
      <c r="XEY349" s="2"/>
    </row>
    <row r="350" spans="1:10 16378:16379" ht="15" customHeight="1">
      <c r="A350" s="6" t="s">
        <v>343</v>
      </c>
      <c r="B350" s="6" t="s">
        <v>343</v>
      </c>
      <c r="C350" s="6" t="s">
        <v>460</v>
      </c>
      <c r="D350" s="6" t="s">
        <v>343</v>
      </c>
      <c r="E350" s="6">
        <v>31</v>
      </c>
      <c r="F350" s="6">
        <v>38</v>
      </c>
      <c r="G350" s="6">
        <v>38</v>
      </c>
      <c r="H350" s="6">
        <v>38</v>
      </c>
      <c r="I350" s="6">
        <v>45</v>
      </c>
      <c r="J350" s="6">
        <v>0</v>
      </c>
      <c r="XEX350"/>
      <c r="XEY350" s="2"/>
    </row>
    <row r="351" spans="1:10 16378:16379" ht="15" customHeight="1">
      <c r="A351" s="6" t="s">
        <v>343</v>
      </c>
      <c r="B351" s="6" t="s">
        <v>343</v>
      </c>
      <c r="C351" s="6" t="s">
        <v>603</v>
      </c>
      <c r="D351" s="6" t="s">
        <v>343</v>
      </c>
      <c r="E351" s="6">
        <v>7</v>
      </c>
      <c r="F351" s="6">
        <v>6</v>
      </c>
      <c r="G351" s="6">
        <v>6</v>
      </c>
      <c r="H351" s="6">
        <v>6</v>
      </c>
      <c r="I351" s="6">
        <v>6</v>
      </c>
      <c r="J351" s="6">
        <v>0</v>
      </c>
      <c r="XEX351"/>
      <c r="XEY351" s="2"/>
    </row>
    <row r="352" spans="1:10 16378:16379" ht="15" customHeight="1">
      <c r="A352" s="6" t="s">
        <v>343</v>
      </c>
      <c r="B352" s="6" t="s">
        <v>343</v>
      </c>
      <c r="C352" s="6" t="s">
        <v>454</v>
      </c>
      <c r="D352" s="6" t="s">
        <v>343</v>
      </c>
      <c r="E352" s="6">
        <v>9</v>
      </c>
      <c r="F352" s="6">
        <v>9</v>
      </c>
      <c r="G352" s="6">
        <v>9</v>
      </c>
      <c r="H352" s="6">
        <v>9</v>
      </c>
      <c r="I352" s="6">
        <v>8</v>
      </c>
      <c r="J352" s="6">
        <v>0</v>
      </c>
      <c r="XEX352"/>
      <c r="XEY352" s="2"/>
    </row>
    <row r="353" spans="1:10 16378:16379" ht="15" customHeight="1">
      <c r="A353" s="6" t="s">
        <v>343</v>
      </c>
      <c r="B353" s="6" t="s">
        <v>343</v>
      </c>
      <c r="C353" s="6" t="s">
        <v>457</v>
      </c>
      <c r="D353" s="6" t="s">
        <v>343</v>
      </c>
      <c r="E353" s="6">
        <v>25</v>
      </c>
      <c r="F353" s="6">
        <v>27</v>
      </c>
      <c r="G353" s="6">
        <v>27</v>
      </c>
      <c r="H353" s="6">
        <v>27</v>
      </c>
      <c r="I353" s="6">
        <v>27</v>
      </c>
      <c r="J353" s="6">
        <v>0</v>
      </c>
      <c r="XEX353"/>
      <c r="XEY353" s="2"/>
    </row>
    <row r="354" spans="1:10 16378:16379" ht="15" customHeight="1">
      <c r="A354" s="6" t="s">
        <v>343</v>
      </c>
      <c r="B354" s="6" t="s">
        <v>343</v>
      </c>
      <c r="C354" s="6" t="s">
        <v>329</v>
      </c>
      <c r="D354" s="6" t="s">
        <v>343</v>
      </c>
      <c r="E354" s="6">
        <v>24</v>
      </c>
      <c r="F354" s="6">
        <v>25</v>
      </c>
      <c r="G354" s="6">
        <v>26</v>
      </c>
      <c r="H354" s="6">
        <v>28</v>
      </c>
      <c r="I354" s="6">
        <v>27</v>
      </c>
      <c r="J354" s="6">
        <v>27</v>
      </c>
      <c r="XEX354"/>
      <c r="XEY354" s="2"/>
    </row>
    <row r="355" spans="1:10 16378:16379" ht="15" customHeight="1">
      <c r="A355" s="6" t="s">
        <v>343</v>
      </c>
      <c r="B355" s="6" t="s">
        <v>343</v>
      </c>
      <c r="C355" s="6" t="s">
        <v>364</v>
      </c>
      <c r="D355" s="6" t="s">
        <v>343</v>
      </c>
      <c r="E355" s="6">
        <v>14</v>
      </c>
      <c r="F355" s="6">
        <v>14</v>
      </c>
      <c r="G355" s="6">
        <v>15</v>
      </c>
      <c r="H355" s="6">
        <v>17</v>
      </c>
      <c r="I355" s="6">
        <v>16</v>
      </c>
      <c r="J355" s="6">
        <v>16</v>
      </c>
      <c r="XEX355"/>
      <c r="XEY355" s="2"/>
    </row>
    <row r="356" spans="1:10 16378:16379" ht="15" customHeight="1">
      <c r="A356" s="6" t="s">
        <v>343</v>
      </c>
      <c r="B356" s="6" t="s">
        <v>343</v>
      </c>
      <c r="C356" s="6" t="s">
        <v>366</v>
      </c>
      <c r="D356" s="6" t="s">
        <v>343</v>
      </c>
      <c r="E356" s="6">
        <v>16</v>
      </c>
      <c r="F356" s="6">
        <v>17</v>
      </c>
      <c r="G356" s="6">
        <v>17</v>
      </c>
      <c r="H356" s="6">
        <v>18</v>
      </c>
      <c r="I356" s="6">
        <v>18</v>
      </c>
      <c r="J356" s="6">
        <v>18</v>
      </c>
      <c r="XEX356"/>
      <c r="XEY356" s="2"/>
    </row>
    <row r="357" spans="1:10 16378:16379" ht="15" customHeight="1">
      <c r="A357" s="6" t="s">
        <v>343</v>
      </c>
      <c r="B357" s="6" t="s">
        <v>343</v>
      </c>
      <c r="C357" s="6" t="s">
        <v>370</v>
      </c>
      <c r="D357" s="6" t="s">
        <v>343</v>
      </c>
      <c r="E357" s="6">
        <v>9</v>
      </c>
      <c r="F357" s="6">
        <v>9</v>
      </c>
      <c r="G357" s="6">
        <v>10</v>
      </c>
      <c r="H357" s="6">
        <v>11</v>
      </c>
      <c r="I357" s="6">
        <v>10</v>
      </c>
      <c r="J357" s="6">
        <v>10</v>
      </c>
      <c r="XEX357"/>
      <c r="XEY357" s="2"/>
    </row>
    <row r="358" spans="1:10 16378:16379" ht="15" customHeight="1">
      <c r="A358" s="6" t="s">
        <v>343</v>
      </c>
      <c r="B358" s="6" t="s">
        <v>343</v>
      </c>
      <c r="C358" s="6" t="s">
        <v>367</v>
      </c>
      <c r="D358" s="6" t="s">
        <v>343</v>
      </c>
      <c r="E358" s="6">
        <v>0</v>
      </c>
      <c r="F358" s="6">
        <v>6</v>
      </c>
      <c r="G358" s="6">
        <v>8</v>
      </c>
      <c r="H358" s="6">
        <v>8</v>
      </c>
      <c r="I358" s="6">
        <v>8</v>
      </c>
      <c r="J358" s="6">
        <v>8</v>
      </c>
      <c r="XEX358"/>
      <c r="XEY358" s="2"/>
    </row>
    <row r="359" spans="1:10 16378:16379" ht="15" customHeight="1">
      <c r="A359" s="6" t="s">
        <v>343</v>
      </c>
      <c r="B359" s="6" t="s">
        <v>343</v>
      </c>
      <c r="C359" s="6" t="s">
        <v>327</v>
      </c>
      <c r="D359" s="6" t="s">
        <v>343</v>
      </c>
      <c r="E359" s="6">
        <v>10</v>
      </c>
      <c r="F359" s="6">
        <v>10</v>
      </c>
      <c r="G359" s="6">
        <v>11</v>
      </c>
      <c r="H359" s="6">
        <v>11</v>
      </c>
      <c r="I359" s="6">
        <v>11</v>
      </c>
      <c r="J359" s="6">
        <v>11</v>
      </c>
      <c r="XEX359"/>
      <c r="XEY359" s="2"/>
    </row>
    <row r="360" spans="1:10 16378:16379" ht="15" customHeight="1">
      <c r="A360" s="6" t="s">
        <v>343</v>
      </c>
      <c r="B360" s="6" t="s">
        <v>343</v>
      </c>
      <c r="C360" s="6" t="s">
        <v>333</v>
      </c>
      <c r="D360" s="6" t="s">
        <v>343</v>
      </c>
      <c r="E360" s="6">
        <v>6</v>
      </c>
      <c r="F360" s="6">
        <v>7</v>
      </c>
      <c r="G360" s="6">
        <v>6</v>
      </c>
      <c r="H360" s="6">
        <v>8</v>
      </c>
      <c r="I360" s="6">
        <v>6</v>
      </c>
      <c r="J360" s="6">
        <v>7</v>
      </c>
      <c r="XEX360"/>
      <c r="XEY360" s="2"/>
    </row>
    <row r="361" spans="1:10 16378:16379" ht="15" customHeight="1">
      <c r="A361" s="6" t="s">
        <v>343</v>
      </c>
      <c r="B361" s="6" t="s">
        <v>343</v>
      </c>
      <c r="C361" s="6" t="s">
        <v>604</v>
      </c>
      <c r="D361" s="6" t="s">
        <v>343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3</v>
      </c>
      <c r="XEX361"/>
      <c r="XEY361" s="2"/>
    </row>
    <row r="362" spans="1:10 16378:16379" ht="15" customHeight="1">
      <c r="A362" s="6" t="s">
        <v>343</v>
      </c>
      <c r="B362" s="6" t="s">
        <v>343</v>
      </c>
      <c r="C362" s="6" t="s">
        <v>229</v>
      </c>
      <c r="D362" s="6" t="s">
        <v>343</v>
      </c>
      <c r="E362" s="6">
        <v>1</v>
      </c>
      <c r="F362" s="6">
        <v>3</v>
      </c>
      <c r="G362" s="6">
        <v>11</v>
      </c>
      <c r="H362" s="6">
        <v>10</v>
      </c>
      <c r="I362" s="6">
        <v>11</v>
      </c>
      <c r="J362" s="6">
        <v>10</v>
      </c>
      <c r="XEX362"/>
      <c r="XEY362" s="2"/>
    </row>
    <row r="363" spans="1:10 16378:16379" ht="15" customHeight="1">
      <c r="A363" s="6" t="s">
        <v>343</v>
      </c>
      <c r="B363" s="6" t="s">
        <v>343</v>
      </c>
      <c r="C363" s="6" t="s">
        <v>501</v>
      </c>
      <c r="D363" s="6" t="s">
        <v>343</v>
      </c>
      <c r="E363" s="6">
        <v>0</v>
      </c>
      <c r="F363" s="6">
        <v>6</v>
      </c>
      <c r="G363" s="6">
        <v>12</v>
      </c>
      <c r="H363" s="6">
        <v>12</v>
      </c>
      <c r="I363" s="6">
        <v>12</v>
      </c>
      <c r="J363" s="6">
        <v>12</v>
      </c>
      <c r="XEX363"/>
      <c r="XEY363" s="2"/>
    </row>
    <row r="364" spans="1:10 16378:16379" ht="15" customHeight="1">
      <c r="A364" s="6" t="s">
        <v>343</v>
      </c>
      <c r="B364" s="6" t="s">
        <v>343</v>
      </c>
      <c r="C364" s="6" t="s">
        <v>505</v>
      </c>
      <c r="D364" s="6" t="s">
        <v>343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2</v>
      </c>
      <c r="XEX364"/>
      <c r="XEY364" s="2"/>
    </row>
    <row r="365" spans="1:10 16378:16379" ht="15" customHeight="1">
      <c r="A365" s="6" t="s">
        <v>343</v>
      </c>
      <c r="B365" s="6" t="s">
        <v>343</v>
      </c>
      <c r="C365" s="6" t="s">
        <v>489</v>
      </c>
      <c r="D365" s="6" t="s">
        <v>343</v>
      </c>
      <c r="E365" s="6">
        <v>9</v>
      </c>
      <c r="F365" s="6">
        <v>1</v>
      </c>
      <c r="G365" s="6">
        <v>5</v>
      </c>
      <c r="H365" s="6">
        <v>5</v>
      </c>
      <c r="I365" s="6">
        <v>6</v>
      </c>
      <c r="J365" s="6">
        <v>5</v>
      </c>
      <c r="XEX365"/>
      <c r="XEY365" s="2"/>
    </row>
    <row r="366" spans="1:10 16378:16379" ht="15" customHeight="1">
      <c r="A366" s="6" t="s">
        <v>343</v>
      </c>
      <c r="B366" s="6" t="s">
        <v>343</v>
      </c>
      <c r="C366" s="6" t="s">
        <v>167</v>
      </c>
      <c r="D366" s="6" t="s">
        <v>343</v>
      </c>
      <c r="E366" s="6">
        <v>23</v>
      </c>
      <c r="F366" s="6">
        <v>20</v>
      </c>
      <c r="G366" s="6">
        <v>0</v>
      </c>
      <c r="H366" s="6">
        <v>0</v>
      </c>
      <c r="I366" s="6">
        <v>0</v>
      </c>
      <c r="J366" s="6">
        <v>0</v>
      </c>
      <c r="XEX366"/>
      <c r="XEY366" s="2"/>
    </row>
    <row r="367" spans="1:10 16378:16379" ht="15" customHeight="1">
      <c r="A367" s="6" t="s">
        <v>343</v>
      </c>
      <c r="B367" s="6" t="s">
        <v>343</v>
      </c>
      <c r="C367" s="6" t="s">
        <v>446</v>
      </c>
      <c r="D367" s="6" t="s">
        <v>343</v>
      </c>
      <c r="E367" s="6">
        <v>6</v>
      </c>
      <c r="F367" s="6">
        <v>6</v>
      </c>
      <c r="G367" s="6">
        <v>6</v>
      </c>
      <c r="H367" s="6">
        <v>6</v>
      </c>
      <c r="I367" s="6">
        <v>5</v>
      </c>
      <c r="J367" s="6">
        <v>0</v>
      </c>
      <c r="XEX367"/>
      <c r="XEY367" s="2"/>
    </row>
    <row r="368" spans="1:10 16378:16379" ht="15" customHeight="1">
      <c r="A368" s="6" t="s">
        <v>343</v>
      </c>
      <c r="B368" s="6" t="s">
        <v>343</v>
      </c>
      <c r="C368" s="6" t="s">
        <v>480</v>
      </c>
      <c r="D368" s="6" t="s">
        <v>343</v>
      </c>
      <c r="E368" s="6">
        <v>24</v>
      </c>
      <c r="F368" s="6">
        <v>30</v>
      </c>
      <c r="G368" s="6">
        <v>30</v>
      </c>
      <c r="H368" s="6">
        <v>30</v>
      </c>
      <c r="I368" s="6">
        <v>35</v>
      </c>
      <c r="J368" s="6">
        <v>0</v>
      </c>
      <c r="XEX368"/>
      <c r="XEY368" s="2"/>
    </row>
    <row r="369" spans="1:10 16378:16379" ht="15" customHeight="1">
      <c r="A369" s="6" t="s">
        <v>343</v>
      </c>
      <c r="B369" s="6" t="s">
        <v>343</v>
      </c>
      <c r="C369" s="6" t="s">
        <v>439</v>
      </c>
      <c r="D369" s="6" t="s">
        <v>343</v>
      </c>
      <c r="E369" s="6">
        <v>9</v>
      </c>
      <c r="F369" s="6">
        <v>11</v>
      </c>
      <c r="G369" s="6">
        <v>11</v>
      </c>
      <c r="H369" s="6">
        <v>11</v>
      </c>
      <c r="I369" s="6">
        <v>13</v>
      </c>
      <c r="J369" s="6">
        <v>0</v>
      </c>
      <c r="XEX369"/>
      <c r="XEY369" s="2"/>
    </row>
    <row r="370" spans="1:10 16378:16379" ht="15" customHeight="1">
      <c r="A370" s="6" t="s">
        <v>343</v>
      </c>
      <c r="B370" s="6" t="s">
        <v>343</v>
      </c>
      <c r="C370" s="6" t="s">
        <v>169</v>
      </c>
      <c r="D370" s="6" t="s">
        <v>343</v>
      </c>
      <c r="E370" s="6">
        <v>14</v>
      </c>
      <c r="F370" s="6">
        <v>12</v>
      </c>
      <c r="G370" s="6">
        <v>15</v>
      </c>
      <c r="H370" s="6">
        <v>12</v>
      </c>
      <c r="I370" s="6">
        <v>14</v>
      </c>
      <c r="J370" s="6">
        <v>0</v>
      </c>
      <c r="XEX370"/>
      <c r="XEY370" s="2"/>
    </row>
    <row r="371" spans="1:10 16378:16379" ht="15" customHeight="1">
      <c r="A371" s="6" t="s">
        <v>343</v>
      </c>
      <c r="B371" s="6" t="s">
        <v>343</v>
      </c>
      <c r="C371" s="6" t="s">
        <v>179</v>
      </c>
      <c r="D371" s="6" t="s">
        <v>343</v>
      </c>
      <c r="E371" s="6">
        <v>22</v>
      </c>
      <c r="F371" s="6">
        <v>20</v>
      </c>
      <c r="G371" s="6">
        <v>25</v>
      </c>
      <c r="H371" s="6">
        <v>28</v>
      </c>
      <c r="I371" s="6">
        <v>22</v>
      </c>
      <c r="J371" s="6">
        <v>0</v>
      </c>
      <c r="XEX371"/>
      <c r="XEY371" s="2"/>
    </row>
    <row r="372" spans="1:10 16378:16379" ht="15" customHeight="1">
      <c r="A372" s="6" t="s">
        <v>343</v>
      </c>
      <c r="B372" s="6" t="s">
        <v>343</v>
      </c>
      <c r="C372" s="6" t="s">
        <v>605</v>
      </c>
      <c r="D372" s="6" t="s">
        <v>343</v>
      </c>
      <c r="E372" s="6">
        <v>48</v>
      </c>
      <c r="F372" s="6">
        <v>43</v>
      </c>
      <c r="G372" s="6">
        <v>53</v>
      </c>
      <c r="H372" s="6">
        <v>41</v>
      </c>
      <c r="I372" s="6">
        <v>48</v>
      </c>
      <c r="J372" s="6">
        <v>0</v>
      </c>
      <c r="XEX372"/>
      <c r="XEY372" s="2"/>
    </row>
    <row r="373" spans="1:10 16378:16379" ht="15" customHeight="1">
      <c r="A373" s="6" t="s">
        <v>343</v>
      </c>
      <c r="B373" s="6" t="s">
        <v>343</v>
      </c>
      <c r="C373" s="6" t="s">
        <v>173</v>
      </c>
      <c r="D373" s="6" t="s">
        <v>343</v>
      </c>
      <c r="E373" s="6">
        <v>76</v>
      </c>
      <c r="F373" s="6">
        <v>68</v>
      </c>
      <c r="G373" s="6">
        <v>84</v>
      </c>
      <c r="H373" s="6">
        <v>55</v>
      </c>
      <c r="I373" s="6">
        <v>76</v>
      </c>
      <c r="J373" s="6">
        <v>0</v>
      </c>
      <c r="XEX373"/>
      <c r="XEY373" s="2"/>
    </row>
    <row r="374" spans="1:10 16378:16379" ht="15" customHeight="1">
      <c r="A374" s="6" t="s">
        <v>343</v>
      </c>
      <c r="B374" s="6" t="s">
        <v>343</v>
      </c>
      <c r="C374" s="6" t="s">
        <v>113</v>
      </c>
      <c r="D374" s="6" t="s">
        <v>343</v>
      </c>
      <c r="E374" s="6">
        <v>24</v>
      </c>
      <c r="F374" s="6">
        <v>18</v>
      </c>
      <c r="G374" s="6">
        <v>12</v>
      </c>
      <c r="H374" s="6">
        <v>24</v>
      </c>
      <c r="I374" s="6">
        <v>24</v>
      </c>
      <c r="J374" s="6">
        <v>0</v>
      </c>
      <c r="XEX374"/>
      <c r="XEY374" s="2"/>
    </row>
    <row r="375" spans="1:10 16378:16379" ht="15" customHeight="1">
      <c r="A375" s="6" t="s">
        <v>343</v>
      </c>
      <c r="B375" s="6" t="s">
        <v>343</v>
      </c>
      <c r="C375" s="6" t="s">
        <v>526</v>
      </c>
      <c r="D375" s="6" t="s">
        <v>343</v>
      </c>
      <c r="E375" s="6">
        <v>6</v>
      </c>
      <c r="F375" s="6">
        <v>0</v>
      </c>
      <c r="G375" s="6">
        <v>6</v>
      </c>
      <c r="H375" s="6">
        <v>0</v>
      </c>
      <c r="I375" s="6">
        <v>6</v>
      </c>
      <c r="J375" s="6">
        <v>0</v>
      </c>
      <c r="XEX375"/>
      <c r="XEY375" s="2"/>
    </row>
    <row r="376" spans="1:10 16378:16379" ht="15" customHeight="1">
      <c r="A376" s="6" t="s">
        <v>343</v>
      </c>
      <c r="B376" s="6" t="s">
        <v>343</v>
      </c>
      <c r="C376" s="6" t="s">
        <v>109</v>
      </c>
      <c r="D376" s="6" t="s">
        <v>343</v>
      </c>
      <c r="E376" s="6">
        <v>27</v>
      </c>
      <c r="F376" s="6">
        <v>16</v>
      </c>
      <c r="G376" s="6">
        <v>24</v>
      </c>
      <c r="H376" s="6">
        <v>30</v>
      </c>
      <c r="I376" s="6">
        <v>24</v>
      </c>
      <c r="J376" s="6">
        <v>0</v>
      </c>
      <c r="XEX376"/>
      <c r="XEY376" s="2"/>
    </row>
    <row r="377" spans="1:10 16378:16379" ht="15" customHeight="1">
      <c r="A377" s="6" t="s">
        <v>343</v>
      </c>
      <c r="B377" s="6" t="s">
        <v>343</v>
      </c>
      <c r="C377" s="6" t="s">
        <v>159</v>
      </c>
      <c r="D377" s="6" t="s">
        <v>343</v>
      </c>
      <c r="E377" s="6">
        <v>11</v>
      </c>
      <c r="F377" s="6">
        <v>10</v>
      </c>
      <c r="G377" s="6">
        <v>12</v>
      </c>
      <c r="H377" s="6">
        <v>10</v>
      </c>
      <c r="I377" s="6">
        <v>11</v>
      </c>
      <c r="J377" s="6">
        <v>0</v>
      </c>
      <c r="XEX377"/>
      <c r="XEY377" s="2"/>
    </row>
    <row r="378" spans="1:10 16378:16379" ht="15" customHeight="1">
      <c r="A378" s="6" t="s">
        <v>343</v>
      </c>
      <c r="B378" s="6" t="s">
        <v>343</v>
      </c>
      <c r="C378" s="6" t="s">
        <v>523</v>
      </c>
      <c r="D378" s="6" t="s">
        <v>343</v>
      </c>
      <c r="E378" s="6">
        <v>7</v>
      </c>
      <c r="F378" s="6">
        <v>6</v>
      </c>
      <c r="G378" s="6">
        <v>8</v>
      </c>
      <c r="H378" s="6">
        <v>1</v>
      </c>
      <c r="I378" s="6">
        <v>7</v>
      </c>
      <c r="J378" s="6">
        <v>0</v>
      </c>
      <c r="XEX378"/>
      <c r="XEY378" s="2"/>
    </row>
    <row r="379" spans="1:10 16378:16379" ht="15" customHeight="1">
      <c r="A379" s="6" t="s">
        <v>343</v>
      </c>
      <c r="B379" s="6" t="s">
        <v>343</v>
      </c>
      <c r="C379" s="6" t="s">
        <v>161</v>
      </c>
      <c r="D379" s="6" t="s">
        <v>343</v>
      </c>
      <c r="E379" s="6">
        <v>36</v>
      </c>
      <c r="F379" s="6">
        <v>33</v>
      </c>
      <c r="G379" s="6">
        <v>40</v>
      </c>
      <c r="H379" s="6">
        <v>42</v>
      </c>
      <c r="I379" s="6">
        <v>36</v>
      </c>
      <c r="J379" s="6">
        <v>0</v>
      </c>
      <c r="XEX379"/>
      <c r="XEY379" s="2"/>
    </row>
    <row r="380" spans="1:10 16378:16379" ht="15" customHeight="1">
      <c r="A380" s="6" t="s">
        <v>343</v>
      </c>
      <c r="B380" s="6" t="s">
        <v>343</v>
      </c>
      <c r="C380" s="6" t="s">
        <v>131</v>
      </c>
      <c r="D380" s="6" t="s">
        <v>343</v>
      </c>
      <c r="E380" s="6">
        <v>27</v>
      </c>
      <c r="F380" s="6">
        <v>24</v>
      </c>
      <c r="G380" s="6">
        <v>0</v>
      </c>
      <c r="H380" s="6">
        <v>0</v>
      </c>
      <c r="I380" s="6">
        <v>0</v>
      </c>
      <c r="J380" s="6">
        <v>0</v>
      </c>
      <c r="XEX380"/>
      <c r="XEY380" s="2"/>
    </row>
    <row r="381" spans="1:10 16378:16379" ht="15" customHeight="1">
      <c r="A381" s="6" t="s">
        <v>343</v>
      </c>
      <c r="B381" s="6" t="s">
        <v>343</v>
      </c>
      <c r="C381" s="6" t="s">
        <v>377</v>
      </c>
      <c r="D381" s="6" t="s">
        <v>343</v>
      </c>
      <c r="E381" s="6">
        <v>0</v>
      </c>
      <c r="F381" s="6">
        <v>0</v>
      </c>
      <c r="G381" s="6">
        <v>3</v>
      </c>
      <c r="H381" s="6">
        <v>0</v>
      </c>
      <c r="I381" s="6">
        <v>0</v>
      </c>
      <c r="J381" s="6">
        <v>0</v>
      </c>
      <c r="XEX381"/>
      <c r="XEY381" s="2"/>
    </row>
    <row r="382" spans="1:10 16378:16379" ht="15" customHeight="1">
      <c r="A382" s="6" t="s">
        <v>343</v>
      </c>
      <c r="B382" s="6" t="s">
        <v>343</v>
      </c>
      <c r="C382" s="6" t="s">
        <v>440</v>
      </c>
      <c r="D382" s="6" t="s">
        <v>343</v>
      </c>
      <c r="E382" s="6">
        <v>20</v>
      </c>
      <c r="F382" s="6">
        <v>25</v>
      </c>
      <c r="G382" s="6">
        <v>25</v>
      </c>
      <c r="H382" s="6">
        <v>25</v>
      </c>
      <c r="I382" s="6">
        <v>29</v>
      </c>
      <c r="J382" s="6">
        <v>0</v>
      </c>
      <c r="XEX382"/>
      <c r="XEY382" s="2"/>
    </row>
    <row r="383" spans="1:10 16378:16379" ht="15" customHeight="1">
      <c r="A383" s="6" t="s">
        <v>343</v>
      </c>
      <c r="B383" s="6" t="s">
        <v>343</v>
      </c>
      <c r="C383" s="6" t="s">
        <v>459</v>
      </c>
      <c r="D383" s="6" t="s">
        <v>343</v>
      </c>
      <c r="E383" s="6">
        <v>5</v>
      </c>
      <c r="F383" s="6">
        <v>4</v>
      </c>
      <c r="G383" s="6">
        <v>4</v>
      </c>
      <c r="H383" s="6">
        <v>4</v>
      </c>
      <c r="I383" s="6">
        <v>4</v>
      </c>
      <c r="J383" s="6">
        <v>0</v>
      </c>
      <c r="XEX383"/>
      <c r="XEY383" s="2"/>
    </row>
    <row r="384" spans="1:10 16378:16379" ht="15" customHeight="1">
      <c r="A384" s="6" t="s">
        <v>343</v>
      </c>
      <c r="B384" s="6" t="s">
        <v>343</v>
      </c>
      <c r="C384" s="6" t="s">
        <v>453</v>
      </c>
      <c r="D384" s="6" t="s">
        <v>343</v>
      </c>
      <c r="E384" s="6">
        <v>18</v>
      </c>
      <c r="F384" s="6">
        <v>22</v>
      </c>
      <c r="G384" s="6">
        <v>22</v>
      </c>
      <c r="H384" s="6">
        <v>22</v>
      </c>
      <c r="I384" s="6">
        <v>26</v>
      </c>
      <c r="J384" s="6">
        <v>0</v>
      </c>
      <c r="XEX384"/>
      <c r="XEY384" s="2"/>
    </row>
    <row r="385" spans="1:10 16378:16379" ht="15" customHeight="1">
      <c r="A385" s="6" t="s">
        <v>343</v>
      </c>
      <c r="B385" s="6" t="s">
        <v>343</v>
      </c>
      <c r="C385" s="6" t="s">
        <v>441</v>
      </c>
      <c r="D385" s="6" t="s">
        <v>343</v>
      </c>
      <c r="E385" s="6">
        <v>37</v>
      </c>
      <c r="F385" s="6">
        <v>39</v>
      </c>
      <c r="G385" s="6">
        <v>39</v>
      </c>
      <c r="H385" s="6">
        <v>39</v>
      </c>
      <c r="I385" s="6">
        <v>41</v>
      </c>
      <c r="J385" s="6">
        <v>0</v>
      </c>
      <c r="XEX385"/>
      <c r="XEY385" s="2"/>
    </row>
    <row r="386" spans="1:10 16378:16379" ht="15" customHeight="1">
      <c r="A386" s="6" t="s">
        <v>343</v>
      </c>
      <c r="B386" s="6" t="s">
        <v>343</v>
      </c>
      <c r="C386" s="6" t="s">
        <v>455</v>
      </c>
      <c r="D386" s="6" t="s">
        <v>343</v>
      </c>
      <c r="E386" s="6">
        <v>9</v>
      </c>
      <c r="F386" s="6">
        <v>9</v>
      </c>
      <c r="G386" s="6">
        <v>9</v>
      </c>
      <c r="H386" s="6">
        <v>9</v>
      </c>
      <c r="I386" s="6">
        <v>8</v>
      </c>
      <c r="J386" s="6">
        <v>0</v>
      </c>
      <c r="XEX386"/>
      <c r="XEY386" s="2"/>
    </row>
    <row r="387" spans="1:10 16378:16379" ht="15" customHeight="1">
      <c r="A387" s="6" t="s">
        <v>343</v>
      </c>
      <c r="B387" s="6" t="s">
        <v>343</v>
      </c>
      <c r="C387" s="6" t="s">
        <v>442</v>
      </c>
      <c r="D387" s="6" t="s">
        <v>343</v>
      </c>
      <c r="E387" s="6">
        <v>11</v>
      </c>
      <c r="F387" s="6">
        <v>13</v>
      </c>
      <c r="G387" s="6">
        <v>13</v>
      </c>
      <c r="H387" s="6">
        <v>13</v>
      </c>
      <c r="I387" s="6">
        <v>16</v>
      </c>
      <c r="J387" s="6">
        <v>0</v>
      </c>
      <c r="XEX387"/>
      <c r="XEY387" s="2"/>
    </row>
    <row r="388" spans="1:10 16378:16379" ht="15" customHeight="1">
      <c r="A388" s="6" t="s">
        <v>343</v>
      </c>
      <c r="B388" s="6" t="s">
        <v>343</v>
      </c>
      <c r="C388" s="6" t="s">
        <v>452</v>
      </c>
      <c r="D388" s="6" t="s">
        <v>343</v>
      </c>
      <c r="E388" s="6">
        <v>28</v>
      </c>
      <c r="F388" s="6">
        <v>30</v>
      </c>
      <c r="G388" s="6">
        <v>30</v>
      </c>
      <c r="H388" s="6">
        <v>30</v>
      </c>
      <c r="I388" s="6">
        <v>31</v>
      </c>
      <c r="J388" s="6">
        <v>0</v>
      </c>
      <c r="XEX388"/>
      <c r="XEY388" s="2"/>
    </row>
    <row r="389" spans="1:10 16378:16379" ht="15" customHeight="1">
      <c r="A389" s="6" t="s">
        <v>343</v>
      </c>
      <c r="B389" s="6" t="s">
        <v>343</v>
      </c>
      <c r="C389" s="6" t="s">
        <v>443</v>
      </c>
      <c r="D389" s="6" t="s">
        <v>343</v>
      </c>
      <c r="E389" s="6">
        <v>31</v>
      </c>
      <c r="F389" s="6">
        <v>38</v>
      </c>
      <c r="G389" s="6">
        <v>38</v>
      </c>
      <c r="H389" s="6">
        <v>38</v>
      </c>
      <c r="I389" s="6">
        <v>45</v>
      </c>
      <c r="J389" s="6">
        <v>0</v>
      </c>
      <c r="XEX389"/>
      <c r="XEY389" s="2"/>
    </row>
    <row r="390" spans="1:10 16378:16379" ht="15" customHeight="1">
      <c r="A390" s="6" t="s">
        <v>343</v>
      </c>
      <c r="B390" s="6" t="s">
        <v>343</v>
      </c>
      <c r="C390" s="6" t="s">
        <v>88</v>
      </c>
      <c r="D390" s="6" t="s">
        <v>343</v>
      </c>
      <c r="E390" s="6">
        <v>34</v>
      </c>
      <c r="F390" s="6">
        <v>96</v>
      </c>
      <c r="G390" s="6">
        <v>80</v>
      </c>
      <c r="H390" s="6">
        <v>0</v>
      </c>
      <c r="I390" s="6">
        <v>0</v>
      </c>
      <c r="J390" s="6">
        <v>0</v>
      </c>
      <c r="XEX390"/>
      <c r="XEY390" s="2"/>
    </row>
  </sheetData>
  <autoFilter ref="A4:Y390" xr:uid="{00000000-0009-0000-0000-000001000000}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427"/>
  <sheetViews>
    <sheetView zoomScale="90" zoomScaleNormal="90" workbookViewId="0">
      <pane xSplit="2" ySplit="4" topLeftCell="C420" activePane="bottomRight" state="frozen"/>
      <selection pane="topRight"/>
      <selection pane="bottomLeft"/>
      <selection pane="bottomRight" activeCell="E4" sqref="E4:E427"/>
    </sheetView>
  </sheetViews>
  <sheetFormatPr defaultColWidth="8.88671875" defaultRowHeight="15" customHeight="1"/>
  <cols>
    <col min="1" max="1" width="10.33203125" style="2" customWidth="1"/>
    <col min="2" max="4" width="20.5546875" style="2" customWidth="1"/>
    <col min="5" max="5" width="79.21875" style="2" bestFit="1" customWidth="1"/>
    <col min="6" max="11" width="8.5546875" style="2" customWidth="1"/>
    <col min="12" max="16384" width="8.88671875" style="2"/>
  </cols>
  <sheetData>
    <row r="3" spans="1:11" ht="15" customHeight="1">
      <c r="F3" s="3"/>
      <c r="G3" s="3"/>
      <c r="H3" s="3"/>
      <c r="I3" s="3"/>
      <c r="J3" s="3"/>
      <c r="K3" s="3"/>
    </row>
    <row r="4" spans="1:11" ht="30" customHeight="1">
      <c r="A4" s="4" t="s">
        <v>0</v>
      </c>
      <c r="B4" s="4" t="s">
        <v>1</v>
      </c>
      <c r="C4" s="4" t="s">
        <v>2</v>
      </c>
      <c r="D4" s="4" t="s">
        <v>3</v>
      </c>
      <c r="E4" s="5">
        <v>45474</v>
      </c>
      <c r="F4" s="5">
        <v>45505</v>
      </c>
      <c r="G4" s="5">
        <v>45536</v>
      </c>
      <c r="H4" s="5">
        <v>45566</v>
      </c>
      <c r="I4" s="5">
        <v>45597</v>
      </c>
      <c r="J4" s="5">
        <v>45627</v>
      </c>
    </row>
    <row r="5" spans="1:11" ht="15" customHeight="1">
      <c r="A5" s="6" t="s">
        <v>4</v>
      </c>
      <c r="B5" s="6" t="s">
        <v>5</v>
      </c>
      <c r="C5" s="6" t="s">
        <v>606</v>
      </c>
      <c r="D5" s="6" t="s">
        <v>528</v>
      </c>
      <c r="E5" s="6">
        <v>0</v>
      </c>
      <c r="F5" s="6">
        <v>0</v>
      </c>
      <c r="G5" s="6">
        <v>0</v>
      </c>
      <c r="H5" s="6">
        <v>0</v>
      </c>
      <c r="I5" s="6">
        <v>300</v>
      </c>
      <c r="J5" s="6">
        <v>500</v>
      </c>
    </row>
    <row r="6" spans="1:11" s="1" customFormat="1" ht="15" customHeight="1">
      <c r="A6" s="6" t="s">
        <v>4</v>
      </c>
      <c r="B6" s="6" t="s">
        <v>5</v>
      </c>
      <c r="C6" s="6">
        <v>0</v>
      </c>
      <c r="D6" s="6" t="s">
        <v>607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1" s="1" customFormat="1" ht="15" customHeight="1">
      <c r="A7" s="6" t="s">
        <v>4</v>
      </c>
      <c r="B7" s="6" t="s">
        <v>5</v>
      </c>
      <c r="C7" s="6" t="s">
        <v>7</v>
      </c>
      <c r="D7" s="6" t="s">
        <v>8</v>
      </c>
      <c r="E7" s="6">
        <v>0</v>
      </c>
      <c r="F7" s="6">
        <v>0</v>
      </c>
      <c r="G7" s="6">
        <v>0</v>
      </c>
      <c r="H7" s="6">
        <v>960</v>
      </c>
      <c r="I7" s="6">
        <v>960</v>
      </c>
      <c r="J7" s="6">
        <v>960</v>
      </c>
    </row>
    <row r="8" spans="1:11" s="1" customFormat="1" ht="15" customHeight="1">
      <c r="A8" s="6" t="s">
        <v>4</v>
      </c>
      <c r="B8" s="6" t="s">
        <v>5</v>
      </c>
      <c r="C8" s="6" t="s">
        <v>9</v>
      </c>
      <c r="D8" s="6" t="s">
        <v>8</v>
      </c>
      <c r="E8" s="6">
        <v>0</v>
      </c>
      <c r="F8" s="6">
        <v>0</v>
      </c>
      <c r="G8" s="6">
        <v>0</v>
      </c>
      <c r="H8" s="6">
        <v>240</v>
      </c>
      <c r="I8" s="6">
        <v>240</v>
      </c>
      <c r="J8" s="6">
        <v>240</v>
      </c>
    </row>
    <row r="9" spans="1:11" s="1" customFormat="1" ht="15" customHeight="1">
      <c r="A9" s="6" t="s">
        <v>10</v>
      </c>
      <c r="B9" s="6" t="s">
        <v>11</v>
      </c>
      <c r="C9" s="6" t="s">
        <v>14</v>
      </c>
      <c r="D9" s="6" t="s">
        <v>15</v>
      </c>
      <c r="E9" s="6">
        <v>0</v>
      </c>
      <c r="F9" s="6">
        <v>100</v>
      </c>
      <c r="G9" s="6">
        <v>500</v>
      </c>
      <c r="H9" s="6">
        <v>1500</v>
      </c>
      <c r="I9" s="6">
        <v>2000</v>
      </c>
      <c r="J9" s="6">
        <v>2000</v>
      </c>
    </row>
    <row r="10" spans="1:11" s="1" customFormat="1" ht="15" customHeight="1">
      <c r="A10" s="6" t="s">
        <v>10</v>
      </c>
      <c r="B10" s="6" t="s">
        <v>11</v>
      </c>
      <c r="C10" s="6" t="s">
        <v>12</v>
      </c>
      <c r="D10" s="6" t="s">
        <v>13</v>
      </c>
      <c r="E10" s="6">
        <v>0</v>
      </c>
      <c r="F10" s="6">
        <v>0</v>
      </c>
      <c r="G10" s="6">
        <v>0</v>
      </c>
      <c r="H10" s="6">
        <v>0</v>
      </c>
      <c r="I10" s="6">
        <v>500</v>
      </c>
      <c r="J10" s="6">
        <v>1000</v>
      </c>
    </row>
    <row r="11" spans="1:11" s="1" customFormat="1" ht="15" customHeight="1">
      <c r="A11" s="6" t="s">
        <v>10</v>
      </c>
      <c r="B11" s="6" t="s">
        <v>11</v>
      </c>
      <c r="C11" s="6" t="s">
        <v>12</v>
      </c>
      <c r="D11" s="6" t="s">
        <v>608</v>
      </c>
      <c r="E11" s="6">
        <v>100</v>
      </c>
      <c r="F11" s="6">
        <v>500</v>
      </c>
      <c r="G11" s="6">
        <v>1000</v>
      </c>
      <c r="H11" s="6">
        <v>2000</v>
      </c>
      <c r="I11" s="6">
        <v>4000</v>
      </c>
      <c r="J11" s="6">
        <v>5400</v>
      </c>
    </row>
    <row r="12" spans="1:11" s="1" customFormat="1" ht="15" customHeight="1">
      <c r="A12" s="6" t="s">
        <v>16</v>
      </c>
      <c r="B12" s="6" t="s">
        <v>17</v>
      </c>
      <c r="C12" s="6" t="s">
        <v>529</v>
      </c>
      <c r="D12" s="6" t="s">
        <v>19</v>
      </c>
      <c r="E12" s="6">
        <v>1912</v>
      </c>
      <c r="F12" s="6">
        <v>3095</v>
      </c>
      <c r="G12" s="6">
        <v>4232</v>
      </c>
      <c r="H12" s="6">
        <v>4365</v>
      </c>
      <c r="I12" s="6">
        <v>3946</v>
      </c>
      <c r="J12" s="6">
        <v>3946</v>
      </c>
    </row>
    <row r="13" spans="1:11" ht="15" customHeight="1">
      <c r="A13" s="7" t="s">
        <v>22</v>
      </c>
      <c r="B13" s="7" t="s">
        <v>17</v>
      </c>
      <c r="C13" s="7" t="s">
        <v>23</v>
      </c>
      <c r="D13" s="7" t="s">
        <v>24</v>
      </c>
      <c r="E13" s="7">
        <v>43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</row>
    <row r="14" spans="1:11" ht="15" customHeight="1">
      <c r="A14" s="7" t="s">
        <v>22</v>
      </c>
      <c r="B14" s="7" t="s">
        <v>17</v>
      </c>
      <c r="C14" s="7" t="s">
        <v>25</v>
      </c>
      <c r="D14" s="7" t="s">
        <v>24</v>
      </c>
      <c r="E14" s="7">
        <v>81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</row>
    <row r="15" spans="1:11" ht="15" customHeight="1">
      <c r="A15" s="7" t="s">
        <v>22</v>
      </c>
      <c r="B15" s="7" t="s">
        <v>17</v>
      </c>
      <c r="C15" s="7" t="s">
        <v>26</v>
      </c>
      <c r="D15" s="7" t="s">
        <v>24</v>
      </c>
      <c r="E15" s="7">
        <v>346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1:11" ht="15" customHeight="1">
      <c r="A16" s="7" t="s">
        <v>22</v>
      </c>
      <c r="B16" s="7" t="s">
        <v>17</v>
      </c>
      <c r="C16" s="7" t="s">
        <v>29</v>
      </c>
      <c r="D16" s="7" t="s">
        <v>28</v>
      </c>
      <c r="E16" s="7">
        <v>287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</row>
    <row r="17" spans="1:10" ht="15" customHeight="1">
      <c r="A17" s="7" t="s">
        <v>22</v>
      </c>
      <c r="B17" s="7" t="s">
        <v>17</v>
      </c>
      <c r="C17" s="7" t="s">
        <v>30</v>
      </c>
      <c r="D17" s="7" t="s">
        <v>31</v>
      </c>
      <c r="E17" s="7">
        <v>75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1:10" ht="15" customHeight="1">
      <c r="A18" s="7" t="s">
        <v>22</v>
      </c>
      <c r="B18" s="7" t="s">
        <v>17</v>
      </c>
      <c r="C18" s="7" t="s">
        <v>32</v>
      </c>
      <c r="D18" s="7" t="s">
        <v>33</v>
      </c>
      <c r="E18" s="7">
        <v>9263</v>
      </c>
      <c r="F18" s="7">
        <v>7803</v>
      </c>
      <c r="G18" s="7">
        <v>5959</v>
      </c>
      <c r="H18" s="7">
        <v>8400</v>
      </c>
      <c r="I18" s="7">
        <v>7500</v>
      </c>
      <c r="J18" s="7">
        <v>7500</v>
      </c>
    </row>
    <row r="19" spans="1:10" ht="15" customHeight="1">
      <c r="A19" s="7" t="s">
        <v>22</v>
      </c>
      <c r="B19" s="7" t="s">
        <v>17</v>
      </c>
      <c r="C19" s="7" t="s">
        <v>34</v>
      </c>
      <c r="D19" s="7" t="s">
        <v>33</v>
      </c>
      <c r="E19" s="7">
        <v>5018</v>
      </c>
      <c r="F19" s="7">
        <v>5155</v>
      </c>
      <c r="G19" s="7">
        <v>4423</v>
      </c>
      <c r="H19" s="7">
        <v>3800</v>
      </c>
      <c r="I19" s="7">
        <v>3800</v>
      </c>
      <c r="J19" s="7">
        <v>3700</v>
      </c>
    </row>
    <row r="20" spans="1:10" ht="15" customHeight="1">
      <c r="A20" s="7" t="s">
        <v>22</v>
      </c>
      <c r="B20" s="7" t="s">
        <v>17</v>
      </c>
      <c r="C20" s="7" t="s">
        <v>35</v>
      </c>
      <c r="D20" s="7" t="s">
        <v>33</v>
      </c>
      <c r="E20" s="7">
        <v>1815</v>
      </c>
      <c r="F20" s="7">
        <v>2554</v>
      </c>
      <c r="G20" s="7">
        <v>2200</v>
      </c>
      <c r="H20" s="7">
        <v>2025</v>
      </c>
      <c r="I20" s="7">
        <v>2949</v>
      </c>
      <c r="J20" s="7">
        <v>3072</v>
      </c>
    </row>
    <row r="21" spans="1:10" ht="15" customHeight="1">
      <c r="A21" s="7" t="s">
        <v>22</v>
      </c>
      <c r="B21" s="7" t="s">
        <v>17</v>
      </c>
      <c r="C21" s="7" t="s">
        <v>36</v>
      </c>
      <c r="D21" s="7" t="s">
        <v>33</v>
      </c>
      <c r="E21" s="7">
        <v>2056</v>
      </c>
      <c r="F21" s="7">
        <v>1632</v>
      </c>
      <c r="G21" s="7">
        <v>1618</v>
      </c>
      <c r="H21" s="7">
        <v>1298</v>
      </c>
      <c r="I21" s="7">
        <v>1298</v>
      </c>
      <c r="J21" s="7">
        <v>1289</v>
      </c>
    </row>
    <row r="22" spans="1:10" ht="15" customHeight="1">
      <c r="A22" s="7" t="s">
        <v>22</v>
      </c>
      <c r="B22" s="7" t="s">
        <v>17</v>
      </c>
      <c r="C22" s="7" t="s">
        <v>37</v>
      </c>
      <c r="D22" s="7" t="s">
        <v>33</v>
      </c>
      <c r="E22" s="7">
        <v>18</v>
      </c>
      <c r="F22" s="7">
        <v>6</v>
      </c>
      <c r="G22" s="7">
        <v>6</v>
      </c>
      <c r="H22" s="7">
        <v>0</v>
      </c>
      <c r="I22" s="7">
        <v>0</v>
      </c>
      <c r="J22" s="7">
        <v>0</v>
      </c>
    </row>
    <row r="23" spans="1:10" ht="15" customHeight="1">
      <c r="A23" s="7" t="s">
        <v>22</v>
      </c>
      <c r="B23" s="7" t="s">
        <v>17</v>
      </c>
      <c r="C23" s="7" t="s">
        <v>38</v>
      </c>
      <c r="D23" s="7" t="s">
        <v>39</v>
      </c>
      <c r="E23" s="7">
        <v>7230</v>
      </c>
      <c r="F23" s="7">
        <v>7156</v>
      </c>
      <c r="G23" s="7">
        <v>5880</v>
      </c>
      <c r="H23" s="7">
        <v>5300</v>
      </c>
      <c r="I23" s="7">
        <v>6736</v>
      </c>
      <c r="J23" s="7">
        <v>6742</v>
      </c>
    </row>
    <row r="24" spans="1:10" ht="15" customHeight="1">
      <c r="A24" s="7" t="s">
        <v>22</v>
      </c>
      <c r="B24" s="7" t="s">
        <v>17</v>
      </c>
      <c r="C24" s="7" t="s">
        <v>609</v>
      </c>
      <c r="D24" s="7" t="s">
        <v>41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15" customHeight="1">
      <c r="A25" s="7" t="s">
        <v>22</v>
      </c>
      <c r="B25" s="7" t="s">
        <v>17</v>
      </c>
      <c r="C25" s="7" t="s">
        <v>610</v>
      </c>
      <c r="D25" s="7" t="s">
        <v>41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1:10" ht="15" customHeight="1">
      <c r="A26" s="7" t="s">
        <v>22</v>
      </c>
      <c r="B26" s="7" t="s">
        <v>17</v>
      </c>
      <c r="C26" s="7" t="s">
        <v>45</v>
      </c>
      <c r="D26" s="7" t="s">
        <v>44</v>
      </c>
      <c r="E26" s="7">
        <v>5448</v>
      </c>
      <c r="F26" s="7">
        <v>5234</v>
      </c>
      <c r="G26" s="7">
        <v>4981</v>
      </c>
      <c r="H26" s="7">
        <v>4335</v>
      </c>
      <c r="I26" s="7">
        <v>4000</v>
      </c>
      <c r="J26" s="7">
        <v>4000</v>
      </c>
    </row>
    <row r="27" spans="1:10" ht="15" customHeight="1">
      <c r="A27" s="7" t="s">
        <v>22</v>
      </c>
      <c r="B27" s="7" t="s">
        <v>17</v>
      </c>
      <c r="C27" s="7" t="s">
        <v>46</v>
      </c>
      <c r="D27" s="7" t="s">
        <v>44</v>
      </c>
      <c r="E27" s="7">
        <v>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</row>
    <row r="28" spans="1:10" ht="15" customHeight="1">
      <c r="A28" s="7" t="s">
        <v>22</v>
      </c>
      <c r="B28" s="7" t="s">
        <v>17</v>
      </c>
      <c r="C28" s="7" t="s">
        <v>48</v>
      </c>
      <c r="D28" s="7" t="s">
        <v>33</v>
      </c>
      <c r="E28" s="7">
        <v>10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</row>
    <row r="29" spans="1:10" ht="15" customHeight="1">
      <c r="A29" s="7" t="s">
        <v>49</v>
      </c>
      <c r="B29" s="7" t="s">
        <v>17</v>
      </c>
      <c r="C29" s="7" t="s">
        <v>50</v>
      </c>
      <c r="D29" s="7" t="s">
        <v>51</v>
      </c>
      <c r="E29" s="7">
        <v>600</v>
      </c>
      <c r="F29" s="7">
        <v>600</v>
      </c>
      <c r="G29" s="7">
        <v>600</v>
      </c>
      <c r="H29" s="7">
        <v>600</v>
      </c>
      <c r="I29" s="7">
        <v>600</v>
      </c>
      <c r="J29" s="7">
        <v>600</v>
      </c>
    </row>
    <row r="30" spans="1:10" ht="15" customHeight="1">
      <c r="A30" s="7" t="s">
        <v>49</v>
      </c>
      <c r="B30" s="7" t="s">
        <v>17</v>
      </c>
      <c r="C30" s="7" t="s">
        <v>52</v>
      </c>
      <c r="D30" s="7" t="s">
        <v>51</v>
      </c>
      <c r="E30" s="7">
        <v>540</v>
      </c>
      <c r="F30" s="7">
        <v>360</v>
      </c>
      <c r="G30" s="7">
        <v>540</v>
      </c>
      <c r="H30" s="7">
        <v>540</v>
      </c>
      <c r="I30" s="7">
        <v>540</v>
      </c>
      <c r="J30" s="7">
        <v>540</v>
      </c>
    </row>
    <row r="31" spans="1:10" ht="15" customHeight="1">
      <c r="A31" s="7" t="s">
        <v>49</v>
      </c>
      <c r="B31" s="7" t="s">
        <v>17</v>
      </c>
      <c r="C31" s="7" t="s">
        <v>53</v>
      </c>
      <c r="D31" s="7" t="s">
        <v>54</v>
      </c>
      <c r="E31" s="7">
        <v>1620</v>
      </c>
      <c r="F31" s="7">
        <v>1440</v>
      </c>
      <c r="G31" s="7">
        <v>1440</v>
      </c>
      <c r="H31" s="7">
        <v>1260</v>
      </c>
      <c r="I31" s="7">
        <v>1260</v>
      </c>
      <c r="J31" s="7">
        <v>720</v>
      </c>
    </row>
    <row r="32" spans="1:10" ht="15" customHeight="1">
      <c r="A32" s="7" t="s">
        <v>49</v>
      </c>
      <c r="B32" s="7" t="s">
        <v>17</v>
      </c>
      <c r="C32" s="7" t="s">
        <v>55</v>
      </c>
      <c r="D32" s="7" t="s">
        <v>56</v>
      </c>
      <c r="E32" s="7">
        <v>2773</v>
      </c>
      <c r="F32" s="7">
        <v>3472</v>
      </c>
      <c r="G32" s="7">
        <v>3544</v>
      </c>
      <c r="H32" s="7">
        <v>3663</v>
      </c>
      <c r="I32" s="7">
        <v>3549</v>
      </c>
      <c r="J32" s="7">
        <v>3413</v>
      </c>
    </row>
    <row r="33" spans="1:10" ht="15" customHeight="1">
      <c r="A33" s="7" t="s">
        <v>49</v>
      </c>
      <c r="B33" s="7" t="s">
        <v>17</v>
      </c>
      <c r="C33" s="7" t="s">
        <v>57</v>
      </c>
      <c r="D33" s="7" t="s">
        <v>56</v>
      </c>
      <c r="E33" s="7">
        <v>60</v>
      </c>
      <c r="F33" s="7">
        <v>60</v>
      </c>
      <c r="G33" s="7">
        <v>120</v>
      </c>
      <c r="H33" s="7">
        <v>120</v>
      </c>
      <c r="I33" s="7">
        <v>120</v>
      </c>
      <c r="J33" s="7">
        <v>120</v>
      </c>
    </row>
    <row r="34" spans="1:10" ht="15" customHeight="1">
      <c r="A34" s="7" t="s">
        <v>49</v>
      </c>
      <c r="B34" s="7" t="s">
        <v>17</v>
      </c>
      <c r="C34" s="7" t="s">
        <v>58</v>
      </c>
      <c r="D34" s="7" t="s">
        <v>56</v>
      </c>
      <c r="E34" s="7">
        <v>450</v>
      </c>
      <c r="F34" s="7">
        <v>450</v>
      </c>
      <c r="G34" s="7">
        <v>450</v>
      </c>
      <c r="H34" s="7">
        <v>450</v>
      </c>
      <c r="I34" s="7">
        <v>450</v>
      </c>
      <c r="J34" s="7">
        <v>450</v>
      </c>
    </row>
    <row r="35" spans="1:10" ht="15" customHeight="1">
      <c r="A35" s="7" t="s">
        <v>49</v>
      </c>
      <c r="B35" s="7" t="s">
        <v>17</v>
      </c>
      <c r="C35" s="7" t="s">
        <v>59</v>
      </c>
      <c r="D35" s="7" t="s">
        <v>60</v>
      </c>
      <c r="E35" s="7">
        <v>8065</v>
      </c>
      <c r="F35" s="7">
        <v>6756</v>
      </c>
      <c r="G35" s="7">
        <v>6886</v>
      </c>
      <c r="H35" s="7">
        <v>6685</v>
      </c>
      <c r="I35" s="7">
        <v>6579</v>
      </c>
      <c r="J35" s="7">
        <v>3452</v>
      </c>
    </row>
    <row r="36" spans="1:10" ht="15" customHeight="1">
      <c r="A36" s="7" t="s">
        <v>49</v>
      </c>
      <c r="B36" s="7" t="s">
        <v>17</v>
      </c>
      <c r="C36" s="7" t="s">
        <v>61</v>
      </c>
      <c r="D36" s="7" t="s">
        <v>60</v>
      </c>
      <c r="E36" s="7">
        <v>1905</v>
      </c>
      <c r="F36" s="7">
        <v>2252</v>
      </c>
      <c r="G36" s="7">
        <v>2281</v>
      </c>
      <c r="H36" s="7">
        <v>2106</v>
      </c>
      <c r="I36" s="7">
        <v>2123</v>
      </c>
      <c r="J36" s="7">
        <v>1444</v>
      </c>
    </row>
    <row r="37" spans="1:10" ht="15" customHeight="1">
      <c r="A37" s="7" t="s">
        <v>49</v>
      </c>
      <c r="B37" s="7" t="s">
        <v>17</v>
      </c>
      <c r="C37" s="7" t="s">
        <v>62</v>
      </c>
      <c r="D37" s="7" t="s">
        <v>60</v>
      </c>
      <c r="E37" s="7">
        <v>0</v>
      </c>
      <c r="F37" s="7">
        <v>0</v>
      </c>
      <c r="G37" s="7">
        <v>0</v>
      </c>
      <c r="H37" s="7">
        <v>0</v>
      </c>
      <c r="I37" s="7">
        <v>50</v>
      </c>
      <c r="J37" s="7">
        <v>0</v>
      </c>
    </row>
    <row r="38" spans="1:10" ht="15" customHeight="1">
      <c r="A38" s="7" t="s">
        <v>49</v>
      </c>
      <c r="B38" s="7" t="s">
        <v>17</v>
      </c>
      <c r="C38" s="7" t="s">
        <v>531</v>
      </c>
      <c r="D38" s="7" t="s">
        <v>60</v>
      </c>
      <c r="E38" s="7">
        <v>0</v>
      </c>
      <c r="F38" s="7">
        <v>0</v>
      </c>
      <c r="G38" s="7">
        <v>0</v>
      </c>
      <c r="H38" s="7">
        <v>0</v>
      </c>
      <c r="I38" s="7">
        <v>50</v>
      </c>
      <c r="J38" s="7">
        <v>0</v>
      </c>
    </row>
    <row r="39" spans="1:10" ht="15" customHeight="1">
      <c r="A39" s="7" t="s">
        <v>49</v>
      </c>
      <c r="B39" s="7" t="s">
        <v>17</v>
      </c>
      <c r="C39" s="7" t="s">
        <v>64</v>
      </c>
      <c r="D39" s="7" t="s">
        <v>60</v>
      </c>
      <c r="E39" s="7">
        <v>463</v>
      </c>
      <c r="F39" s="7">
        <v>777</v>
      </c>
      <c r="G39" s="7">
        <v>788</v>
      </c>
      <c r="H39" s="7">
        <v>785</v>
      </c>
      <c r="I39" s="7">
        <v>772</v>
      </c>
      <c r="J39" s="7">
        <v>500</v>
      </c>
    </row>
    <row r="40" spans="1:10" ht="15" customHeight="1">
      <c r="A40" s="7" t="s">
        <v>49</v>
      </c>
      <c r="B40" s="7" t="s">
        <v>17</v>
      </c>
      <c r="C40" s="7" t="s">
        <v>532</v>
      </c>
      <c r="D40" s="7" t="s">
        <v>60</v>
      </c>
      <c r="E40" s="7">
        <v>8</v>
      </c>
      <c r="F40" s="7">
        <v>2</v>
      </c>
      <c r="G40" s="7">
        <v>2</v>
      </c>
      <c r="H40" s="7">
        <v>2</v>
      </c>
      <c r="I40" s="7">
        <v>2</v>
      </c>
      <c r="J40" s="7">
        <v>1</v>
      </c>
    </row>
    <row r="41" spans="1:10" ht="15" customHeight="1">
      <c r="A41" s="7" t="s">
        <v>49</v>
      </c>
      <c r="B41" s="7" t="s">
        <v>17</v>
      </c>
      <c r="C41" s="7" t="s">
        <v>64</v>
      </c>
      <c r="D41" s="7" t="s">
        <v>60</v>
      </c>
      <c r="E41" s="7">
        <v>1440</v>
      </c>
      <c r="F41" s="7">
        <v>780</v>
      </c>
      <c r="G41" s="7">
        <v>900</v>
      </c>
      <c r="H41" s="7">
        <v>900</v>
      </c>
      <c r="I41" s="7">
        <v>900</v>
      </c>
      <c r="J41" s="7">
        <v>900</v>
      </c>
    </row>
    <row r="42" spans="1:10" ht="15" customHeight="1">
      <c r="A42" s="7" t="s">
        <v>66</v>
      </c>
      <c r="B42" s="7" t="s">
        <v>17</v>
      </c>
      <c r="C42" s="7" t="s">
        <v>67</v>
      </c>
      <c r="D42" s="7" t="s">
        <v>68</v>
      </c>
      <c r="E42" s="7">
        <v>180</v>
      </c>
      <c r="F42" s="7">
        <v>180</v>
      </c>
      <c r="G42" s="7">
        <v>180</v>
      </c>
      <c r="H42" s="7">
        <v>180</v>
      </c>
      <c r="I42" s="7">
        <v>180</v>
      </c>
      <c r="J42" s="7">
        <v>0</v>
      </c>
    </row>
    <row r="43" spans="1:10" ht="15" customHeight="1">
      <c r="A43" s="7" t="s">
        <v>66</v>
      </c>
      <c r="B43" s="7" t="s">
        <v>17</v>
      </c>
      <c r="C43" s="7" t="s">
        <v>32</v>
      </c>
      <c r="D43" s="7" t="s">
        <v>69</v>
      </c>
      <c r="E43" s="7">
        <v>540</v>
      </c>
      <c r="F43" s="7">
        <v>660</v>
      </c>
      <c r="G43" s="7">
        <v>600</v>
      </c>
      <c r="H43" s="7">
        <v>540</v>
      </c>
      <c r="I43" s="7">
        <v>540</v>
      </c>
      <c r="J43" s="7">
        <v>0</v>
      </c>
    </row>
    <row r="44" spans="1:10" ht="15" customHeight="1">
      <c r="A44" s="7" t="s">
        <v>74</v>
      </c>
      <c r="B44" s="7" t="s">
        <v>71</v>
      </c>
      <c r="C44" s="7" t="s">
        <v>75</v>
      </c>
      <c r="D44" s="7" t="s">
        <v>76</v>
      </c>
      <c r="E44" s="7">
        <v>1079</v>
      </c>
      <c r="F44" s="7">
        <v>1079</v>
      </c>
      <c r="G44" s="7">
        <v>1079</v>
      </c>
      <c r="H44" s="7">
        <v>1079</v>
      </c>
      <c r="I44" s="7">
        <v>1079</v>
      </c>
      <c r="J44" s="7">
        <v>0</v>
      </c>
    </row>
    <row r="45" spans="1:10" ht="15" customHeight="1">
      <c r="A45" s="7" t="s">
        <v>74</v>
      </c>
      <c r="B45" s="7" t="s">
        <v>71</v>
      </c>
      <c r="C45" s="7" t="s">
        <v>77</v>
      </c>
      <c r="D45" s="7" t="s">
        <v>78</v>
      </c>
      <c r="E45" s="7">
        <v>900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</row>
    <row r="46" spans="1:10" ht="15" customHeight="1">
      <c r="A46" s="7" t="s">
        <v>74</v>
      </c>
      <c r="B46" s="7" t="s">
        <v>71</v>
      </c>
      <c r="C46" s="7" t="s">
        <v>79</v>
      </c>
      <c r="D46" s="7" t="s">
        <v>80</v>
      </c>
      <c r="E46" s="7">
        <v>0</v>
      </c>
      <c r="F46" s="7">
        <v>0</v>
      </c>
      <c r="G46" s="7">
        <v>0</v>
      </c>
      <c r="H46" s="7">
        <v>0</v>
      </c>
      <c r="I46" s="7">
        <v>200</v>
      </c>
      <c r="J46" s="7">
        <v>200</v>
      </c>
    </row>
    <row r="47" spans="1:10" ht="15" customHeight="1">
      <c r="A47" s="7" t="s">
        <v>74</v>
      </c>
      <c r="B47" s="7" t="s">
        <v>71</v>
      </c>
      <c r="C47" s="7" t="s">
        <v>81</v>
      </c>
      <c r="D47" s="7" t="s">
        <v>82</v>
      </c>
      <c r="E47" s="7">
        <v>0</v>
      </c>
      <c r="F47" s="7">
        <v>0</v>
      </c>
      <c r="G47" s="7">
        <v>150</v>
      </c>
      <c r="H47" s="7">
        <v>150</v>
      </c>
      <c r="I47" s="7">
        <v>150</v>
      </c>
      <c r="J47" s="7">
        <v>120</v>
      </c>
    </row>
    <row r="48" spans="1:10" ht="15" customHeight="1">
      <c r="A48" s="7" t="s">
        <v>74</v>
      </c>
      <c r="B48" s="7" t="s">
        <v>71</v>
      </c>
      <c r="C48" s="7" t="s">
        <v>611</v>
      </c>
      <c r="D48" s="7" t="s">
        <v>84</v>
      </c>
      <c r="E48" s="7">
        <v>352</v>
      </c>
      <c r="F48" s="7">
        <v>306</v>
      </c>
      <c r="G48" s="7">
        <v>433</v>
      </c>
      <c r="H48" s="7">
        <v>354</v>
      </c>
      <c r="I48" s="7">
        <v>354</v>
      </c>
      <c r="J48" s="7">
        <v>354</v>
      </c>
    </row>
    <row r="49" spans="1:10" ht="15" customHeight="1">
      <c r="A49" s="7" t="s">
        <v>74</v>
      </c>
      <c r="B49" s="7" t="s">
        <v>71</v>
      </c>
      <c r="C49" s="7" t="s">
        <v>85</v>
      </c>
      <c r="D49" s="7" t="s">
        <v>80</v>
      </c>
      <c r="E49" s="7">
        <v>0</v>
      </c>
      <c r="F49" s="7">
        <v>0</v>
      </c>
      <c r="G49" s="7">
        <v>0</v>
      </c>
      <c r="H49" s="7">
        <v>0</v>
      </c>
      <c r="I49" s="7">
        <v>50</v>
      </c>
      <c r="J49" s="7">
        <v>50</v>
      </c>
    </row>
    <row r="50" spans="1:10" ht="15" customHeight="1">
      <c r="A50" s="7" t="s">
        <v>74</v>
      </c>
      <c r="B50" s="7" t="s">
        <v>71</v>
      </c>
      <c r="C50" s="7" t="s">
        <v>86</v>
      </c>
      <c r="D50" s="7" t="s">
        <v>87</v>
      </c>
      <c r="E50" s="7">
        <v>0</v>
      </c>
      <c r="F50" s="7">
        <v>100</v>
      </c>
      <c r="G50" s="7">
        <v>0</v>
      </c>
      <c r="H50" s="7">
        <v>0</v>
      </c>
      <c r="I50" s="7">
        <v>0</v>
      </c>
      <c r="J50" s="7">
        <v>0</v>
      </c>
    </row>
    <row r="51" spans="1:10" ht="15" customHeight="1">
      <c r="A51" s="7" t="s">
        <v>74</v>
      </c>
      <c r="B51" s="7" t="s">
        <v>71</v>
      </c>
      <c r="C51" s="7" t="s">
        <v>88</v>
      </c>
      <c r="D51" s="7" t="s">
        <v>89</v>
      </c>
      <c r="E51" s="7">
        <v>3260</v>
      </c>
      <c r="F51" s="7">
        <v>5174</v>
      </c>
      <c r="G51" s="7">
        <v>5207</v>
      </c>
      <c r="H51" s="7">
        <v>5037</v>
      </c>
      <c r="I51" s="7">
        <v>3974</v>
      </c>
      <c r="J51" s="7">
        <v>4822</v>
      </c>
    </row>
    <row r="52" spans="1:10" ht="15" customHeight="1">
      <c r="A52" s="7" t="s">
        <v>74</v>
      </c>
      <c r="B52" s="7" t="s">
        <v>71</v>
      </c>
      <c r="C52" s="7" t="s">
        <v>533</v>
      </c>
      <c r="D52" s="7" t="s">
        <v>91</v>
      </c>
      <c r="E52" s="7">
        <v>300</v>
      </c>
      <c r="F52" s="7">
        <v>2500</v>
      </c>
      <c r="G52" s="7">
        <v>5000</v>
      </c>
      <c r="H52" s="7">
        <v>5000</v>
      </c>
      <c r="I52" s="7">
        <v>5000</v>
      </c>
      <c r="J52" s="7">
        <v>5000</v>
      </c>
    </row>
    <row r="53" spans="1:10" ht="15" customHeight="1">
      <c r="A53" s="7" t="s">
        <v>74</v>
      </c>
      <c r="B53" s="7" t="s">
        <v>71</v>
      </c>
      <c r="C53" s="7" t="s">
        <v>534</v>
      </c>
      <c r="D53" s="7" t="s">
        <v>93</v>
      </c>
      <c r="E53" s="7">
        <v>300</v>
      </c>
      <c r="F53" s="7">
        <v>2500</v>
      </c>
      <c r="G53" s="7">
        <v>5000</v>
      </c>
      <c r="H53" s="7">
        <v>5000</v>
      </c>
      <c r="I53" s="7">
        <v>5000</v>
      </c>
      <c r="J53" s="7">
        <v>5000</v>
      </c>
    </row>
    <row r="54" spans="1:10" ht="15" customHeight="1">
      <c r="A54" s="7" t="s">
        <v>74</v>
      </c>
      <c r="B54" s="7" t="s">
        <v>71</v>
      </c>
      <c r="C54" s="7" t="s">
        <v>612</v>
      </c>
      <c r="D54" s="7" t="s">
        <v>613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</row>
    <row r="55" spans="1:10" ht="15" customHeight="1">
      <c r="A55" s="7" t="s">
        <v>74</v>
      </c>
      <c r="B55" s="7" t="s">
        <v>71</v>
      </c>
      <c r="C55" s="7" t="s">
        <v>614</v>
      </c>
      <c r="D55" s="7" t="s">
        <v>95</v>
      </c>
      <c r="E55" s="7">
        <v>75</v>
      </c>
      <c r="F55" s="7">
        <v>1</v>
      </c>
      <c r="G55" s="7">
        <v>200</v>
      </c>
      <c r="H55" s="7">
        <v>200</v>
      </c>
      <c r="I55" s="7">
        <v>200</v>
      </c>
      <c r="J55" s="7">
        <v>200</v>
      </c>
    </row>
    <row r="56" spans="1:10" ht="15" customHeight="1">
      <c r="A56" s="7" t="s">
        <v>74</v>
      </c>
      <c r="B56" s="7" t="s">
        <v>71</v>
      </c>
      <c r="C56" s="7" t="s">
        <v>615</v>
      </c>
      <c r="D56" s="7" t="s">
        <v>97</v>
      </c>
      <c r="E56" s="7">
        <v>447</v>
      </c>
      <c r="F56" s="7">
        <v>975</v>
      </c>
      <c r="G56" s="7">
        <v>883</v>
      </c>
      <c r="H56" s="7">
        <v>925</v>
      </c>
      <c r="I56" s="7">
        <v>925</v>
      </c>
      <c r="J56" s="7">
        <v>925</v>
      </c>
    </row>
    <row r="57" spans="1:10" ht="15" customHeight="1">
      <c r="A57" s="7" t="s">
        <v>74</v>
      </c>
      <c r="B57" s="7" t="s">
        <v>71</v>
      </c>
      <c r="C57" s="7" t="s">
        <v>98</v>
      </c>
      <c r="D57" s="7" t="s">
        <v>99</v>
      </c>
      <c r="E57" s="7">
        <v>2101</v>
      </c>
      <c r="F57" s="7">
        <v>1663</v>
      </c>
      <c r="G57" s="7">
        <v>800</v>
      </c>
      <c r="H57" s="7">
        <v>0</v>
      </c>
      <c r="I57" s="7">
        <v>0</v>
      </c>
      <c r="J57" s="7">
        <v>0</v>
      </c>
    </row>
    <row r="58" spans="1:10" ht="15" customHeight="1">
      <c r="A58" s="7" t="s">
        <v>74</v>
      </c>
      <c r="B58" s="7" t="s">
        <v>71</v>
      </c>
      <c r="C58" s="7" t="s">
        <v>534</v>
      </c>
      <c r="D58" s="7" t="s">
        <v>616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</row>
    <row r="59" spans="1:10" ht="15" customHeight="1">
      <c r="A59" s="7" t="s">
        <v>74</v>
      </c>
      <c r="B59" s="7" t="s">
        <v>71</v>
      </c>
      <c r="C59" s="7" t="s">
        <v>101</v>
      </c>
      <c r="D59" s="7" t="s">
        <v>102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</row>
    <row r="60" spans="1:10" ht="15" customHeight="1">
      <c r="A60" s="7" t="s">
        <v>74</v>
      </c>
      <c r="B60" s="7" t="s">
        <v>71</v>
      </c>
      <c r="C60" s="7" t="s">
        <v>103</v>
      </c>
      <c r="D60" s="7" t="s">
        <v>104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</row>
    <row r="61" spans="1:10" ht="15" customHeight="1">
      <c r="A61" s="7" t="s">
        <v>74</v>
      </c>
      <c r="B61" s="7" t="s">
        <v>71</v>
      </c>
      <c r="C61" s="7" t="s">
        <v>535</v>
      </c>
      <c r="D61" s="7" t="s">
        <v>536</v>
      </c>
      <c r="E61" s="7">
        <v>0</v>
      </c>
      <c r="F61" s="7">
        <v>40</v>
      </c>
      <c r="G61" s="7">
        <v>40</v>
      </c>
      <c r="H61" s="7">
        <v>40</v>
      </c>
      <c r="I61" s="7">
        <v>66</v>
      </c>
      <c r="J61" s="7">
        <v>55</v>
      </c>
    </row>
    <row r="62" spans="1:10" ht="15" customHeight="1">
      <c r="A62" s="7" t="s">
        <v>74</v>
      </c>
      <c r="B62" s="7" t="s">
        <v>71</v>
      </c>
      <c r="C62" s="7" t="s">
        <v>617</v>
      </c>
      <c r="D62" s="7" t="s">
        <v>618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</row>
    <row r="63" spans="1:10" ht="15" customHeight="1">
      <c r="A63" s="7" t="s">
        <v>105</v>
      </c>
      <c r="B63" s="7" t="s">
        <v>106</v>
      </c>
      <c r="C63" s="7" t="s">
        <v>109</v>
      </c>
      <c r="D63" s="7" t="s">
        <v>110</v>
      </c>
      <c r="E63" s="7">
        <v>2904</v>
      </c>
      <c r="F63" s="7">
        <v>1836</v>
      </c>
      <c r="G63" s="7">
        <v>864</v>
      </c>
      <c r="H63" s="7">
        <v>324</v>
      </c>
      <c r="I63" s="7">
        <v>1512</v>
      </c>
      <c r="J63" s="7">
        <v>1620</v>
      </c>
    </row>
    <row r="64" spans="1:10" ht="15" customHeight="1">
      <c r="A64" s="7" t="s">
        <v>105</v>
      </c>
      <c r="B64" s="7" t="s">
        <v>106</v>
      </c>
      <c r="C64" s="7" t="s">
        <v>111</v>
      </c>
      <c r="D64" s="7" t="s">
        <v>112</v>
      </c>
      <c r="E64" s="7">
        <v>190</v>
      </c>
      <c r="F64" s="7">
        <v>216</v>
      </c>
      <c r="G64" s="7">
        <v>432</v>
      </c>
      <c r="H64" s="7">
        <v>324</v>
      </c>
      <c r="I64" s="7">
        <v>324</v>
      </c>
      <c r="J64" s="7">
        <v>108</v>
      </c>
    </row>
    <row r="65" spans="1:10" ht="15" customHeight="1">
      <c r="A65" s="7" t="s">
        <v>105</v>
      </c>
      <c r="B65" s="7" t="s">
        <v>106</v>
      </c>
      <c r="C65" s="7" t="s">
        <v>113</v>
      </c>
      <c r="D65" s="7" t="s">
        <v>114</v>
      </c>
      <c r="E65" s="7">
        <v>5440</v>
      </c>
      <c r="F65" s="7">
        <v>4528</v>
      </c>
      <c r="G65" s="7">
        <v>5400</v>
      </c>
      <c r="H65" s="7">
        <v>3456</v>
      </c>
      <c r="I65" s="7">
        <v>5832</v>
      </c>
      <c r="J65" s="7">
        <v>4320</v>
      </c>
    </row>
    <row r="66" spans="1:10" ht="15" customHeight="1">
      <c r="A66" s="7" t="s">
        <v>105</v>
      </c>
      <c r="B66" s="7" t="s">
        <v>106</v>
      </c>
      <c r="C66" s="7" t="s">
        <v>115</v>
      </c>
      <c r="D66" s="7" t="s">
        <v>116</v>
      </c>
      <c r="E66" s="7">
        <v>0</v>
      </c>
      <c r="F66" s="7">
        <v>1440</v>
      </c>
      <c r="G66" s="7">
        <v>4320</v>
      </c>
      <c r="H66" s="7">
        <v>2916</v>
      </c>
      <c r="I66" s="7">
        <v>3888</v>
      </c>
      <c r="J66" s="7">
        <v>2916</v>
      </c>
    </row>
    <row r="67" spans="1:10" ht="15" customHeight="1">
      <c r="A67" s="7" t="s">
        <v>105</v>
      </c>
      <c r="B67" s="7" t="s">
        <v>106</v>
      </c>
      <c r="C67" s="7" t="s">
        <v>537</v>
      </c>
      <c r="D67" s="7" t="s">
        <v>118</v>
      </c>
      <c r="E67" s="7">
        <v>150</v>
      </c>
      <c r="F67" s="7">
        <v>150</v>
      </c>
      <c r="G67" s="7">
        <v>300</v>
      </c>
      <c r="H67" s="7">
        <v>250</v>
      </c>
      <c r="I67" s="7">
        <v>0</v>
      </c>
      <c r="J67" s="7">
        <v>0</v>
      </c>
    </row>
    <row r="68" spans="1:10" ht="15" customHeight="1">
      <c r="A68" s="7" t="s">
        <v>105</v>
      </c>
      <c r="B68" s="7" t="s">
        <v>106</v>
      </c>
      <c r="C68" s="7">
        <v>0</v>
      </c>
      <c r="D68" s="7" t="s">
        <v>118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</row>
    <row r="69" spans="1:10" ht="15" customHeight="1">
      <c r="A69" s="7" t="s">
        <v>105</v>
      </c>
      <c r="B69" s="7" t="s">
        <v>106</v>
      </c>
      <c r="C69" s="7" t="s">
        <v>538</v>
      </c>
      <c r="D69" s="7" t="s">
        <v>539</v>
      </c>
      <c r="E69" s="7">
        <v>100</v>
      </c>
      <c r="F69" s="7">
        <v>100</v>
      </c>
      <c r="G69" s="7">
        <v>100</v>
      </c>
      <c r="H69" s="7">
        <v>0</v>
      </c>
      <c r="I69" s="7">
        <v>0</v>
      </c>
      <c r="J69" s="7">
        <v>0</v>
      </c>
    </row>
    <row r="70" spans="1:10" ht="15" customHeight="1">
      <c r="A70" s="7" t="s">
        <v>119</v>
      </c>
      <c r="B70" s="7" t="s">
        <v>120</v>
      </c>
      <c r="C70" s="7" t="s">
        <v>121</v>
      </c>
      <c r="D70" s="7" t="s">
        <v>122</v>
      </c>
      <c r="E70" s="7">
        <v>1575</v>
      </c>
      <c r="F70" s="7">
        <v>1885</v>
      </c>
      <c r="G70" s="7">
        <v>1855</v>
      </c>
      <c r="H70" s="7">
        <v>1825</v>
      </c>
      <c r="I70" s="7">
        <v>1865</v>
      </c>
      <c r="J70" s="7">
        <v>2050</v>
      </c>
    </row>
    <row r="71" spans="1:10" ht="15" customHeight="1">
      <c r="A71" s="7" t="s">
        <v>119</v>
      </c>
      <c r="B71" s="7" t="s">
        <v>120</v>
      </c>
      <c r="C71" s="7" t="s">
        <v>123</v>
      </c>
      <c r="D71" s="7" t="s">
        <v>124</v>
      </c>
      <c r="E71" s="7">
        <v>50</v>
      </c>
      <c r="F71" s="7">
        <v>50</v>
      </c>
      <c r="G71" s="7">
        <v>50</v>
      </c>
      <c r="H71" s="7">
        <v>0</v>
      </c>
      <c r="I71" s="7">
        <v>0</v>
      </c>
      <c r="J71" s="7">
        <v>0</v>
      </c>
    </row>
    <row r="72" spans="1:10" ht="15" customHeight="1">
      <c r="A72" s="7" t="s">
        <v>119</v>
      </c>
      <c r="B72" s="7" t="s">
        <v>120</v>
      </c>
      <c r="C72" s="7" t="s">
        <v>125</v>
      </c>
      <c r="D72" s="7" t="s">
        <v>126</v>
      </c>
      <c r="E72" s="7">
        <v>30</v>
      </c>
      <c r="F72" s="7">
        <v>30</v>
      </c>
      <c r="G72" s="7">
        <v>30</v>
      </c>
      <c r="H72" s="7">
        <v>30</v>
      </c>
      <c r="I72" s="7">
        <v>30</v>
      </c>
      <c r="J72" s="7">
        <v>30</v>
      </c>
    </row>
    <row r="73" spans="1:10" ht="15" customHeight="1">
      <c r="A73" s="7" t="s">
        <v>119</v>
      </c>
      <c r="B73" s="7" t="s">
        <v>120</v>
      </c>
      <c r="C73" s="7" t="s">
        <v>127</v>
      </c>
      <c r="D73" s="7" t="s">
        <v>128</v>
      </c>
      <c r="E73" s="7">
        <v>1800</v>
      </c>
      <c r="F73" s="7">
        <v>1300</v>
      </c>
      <c r="G73" s="7">
        <v>1200</v>
      </c>
      <c r="H73" s="7">
        <v>1100</v>
      </c>
      <c r="I73" s="7">
        <v>1000</v>
      </c>
      <c r="J73" s="7">
        <v>1000</v>
      </c>
    </row>
    <row r="74" spans="1:10" ht="15" customHeight="1">
      <c r="A74" s="7" t="s">
        <v>119</v>
      </c>
      <c r="B74" s="7" t="s">
        <v>120</v>
      </c>
      <c r="C74" s="7" t="s">
        <v>129</v>
      </c>
      <c r="D74" s="7" t="s">
        <v>128</v>
      </c>
      <c r="E74" s="7">
        <v>52</v>
      </c>
      <c r="F74" s="7">
        <v>56</v>
      </c>
      <c r="G74" s="7">
        <v>38</v>
      </c>
      <c r="H74" s="7">
        <v>56</v>
      </c>
      <c r="I74" s="7">
        <v>43</v>
      </c>
      <c r="J74" s="7">
        <v>60</v>
      </c>
    </row>
    <row r="75" spans="1:10" ht="15" customHeight="1">
      <c r="A75" s="7" t="s">
        <v>119</v>
      </c>
      <c r="B75" s="7" t="s">
        <v>120</v>
      </c>
      <c r="C75" s="7" t="s">
        <v>130</v>
      </c>
      <c r="D75" s="7" t="s">
        <v>128</v>
      </c>
      <c r="E75" s="7">
        <v>100</v>
      </c>
      <c r="F75" s="7">
        <v>100</v>
      </c>
      <c r="G75" s="7">
        <v>100</v>
      </c>
      <c r="H75" s="7">
        <v>100</v>
      </c>
      <c r="I75" s="7">
        <v>100</v>
      </c>
      <c r="J75" s="7">
        <v>100</v>
      </c>
    </row>
    <row r="76" spans="1:10" ht="15" customHeight="1">
      <c r="A76" s="7" t="s">
        <v>119</v>
      </c>
      <c r="B76" s="7" t="s">
        <v>120</v>
      </c>
      <c r="C76" s="7" t="s">
        <v>619</v>
      </c>
      <c r="D76" s="7" t="s">
        <v>620</v>
      </c>
      <c r="E76" s="7">
        <v>30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</row>
    <row r="77" spans="1:10" ht="15" customHeight="1">
      <c r="A77" s="7" t="s">
        <v>119</v>
      </c>
      <c r="B77" s="7" t="s">
        <v>120</v>
      </c>
      <c r="C77" s="7" t="s">
        <v>131</v>
      </c>
      <c r="D77" s="7" t="s">
        <v>132</v>
      </c>
      <c r="E77" s="7">
        <v>5200</v>
      </c>
      <c r="F77" s="7">
        <v>5700</v>
      </c>
      <c r="G77" s="7">
        <v>4500</v>
      </c>
      <c r="H77" s="7">
        <v>4500</v>
      </c>
      <c r="I77" s="7">
        <v>4500</v>
      </c>
      <c r="J77" s="7">
        <v>4500</v>
      </c>
    </row>
    <row r="78" spans="1:10" ht="15" customHeight="1">
      <c r="A78" s="7" t="s">
        <v>119</v>
      </c>
      <c r="B78" s="7" t="s">
        <v>120</v>
      </c>
      <c r="C78" s="7" t="s">
        <v>133</v>
      </c>
      <c r="D78" s="7" t="s">
        <v>134</v>
      </c>
      <c r="E78" s="7">
        <v>171</v>
      </c>
      <c r="F78" s="7">
        <v>127</v>
      </c>
      <c r="G78" s="7">
        <v>112</v>
      </c>
      <c r="H78" s="7">
        <v>127</v>
      </c>
      <c r="I78" s="7">
        <v>126</v>
      </c>
      <c r="J78" s="7">
        <v>122</v>
      </c>
    </row>
    <row r="79" spans="1:10" ht="15" customHeight="1">
      <c r="A79" s="7" t="s">
        <v>119</v>
      </c>
      <c r="B79" s="8" t="s">
        <v>120</v>
      </c>
      <c r="C79" s="8" t="s">
        <v>135</v>
      </c>
      <c r="D79" s="8" t="s">
        <v>136</v>
      </c>
      <c r="E79" s="7">
        <v>0</v>
      </c>
      <c r="F79" s="7">
        <v>89</v>
      </c>
      <c r="G79" s="7">
        <v>84</v>
      </c>
      <c r="H79" s="7">
        <v>74</v>
      </c>
      <c r="I79" s="7">
        <v>70</v>
      </c>
      <c r="J79" s="7">
        <v>18</v>
      </c>
    </row>
    <row r="80" spans="1:10" ht="15" customHeight="1">
      <c r="A80" s="7" t="s">
        <v>119</v>
      </c>
      <c r="B80" s="8">
        <v>0</v>
      </c>
      <c r="C80" s="8" t="s">
        <v>594</v>
      </c>
      <c r="D80" s="8">
        <v>0</v>
      </c>
      <c r="E80" s="7">
        <v>0</v>
      </c>
      <c r="F80" s="7">
        <v>0</v>
      </c>
      <c r="G80" s="7">
        <v>85</v>
      </c>
      <c r="H80" s="7">
        <v>85</v>
      </c>
      <c r="I80" s="7">
        <v>122</v>
      </c>
      <c r="J80" s="7">
        <v>158</v>
      </c>
    </row>
    <row r="81" spans="1:10" ht="15" customHeight="1">
      <c r="A81" s="7" t="s">
        <v>119</v>
      </c>
      <c r="B81" s="7" t="s">
        <v>120</v>
      </c>
      <c r="C81" s="7" t="s">
        <v>137</v>
      </c>
      <c r="D81" s="7" t="s">
        <v>138</v>
      </c>
      <c r="E81" s="7">
        <v>1000</v>
      </c>
      <c r="F81" s="7">
        <v>1000</v>
      </c>
      <c r="G81" s="7">
        <v>1040</v>
      </c>
      <c r="H81" s="7">
        <v>1200</v>
      </c>
      <c r="I81" s="7">
        <v>1200</v>
      </c>
      <c r="J81" s="7">
        <v>1200</v>
      </c>
    </row>
    <row r="82" spans="1:10" ht="15" customHeight="1">
      <c r="A82" s="7" t="s">
        <v>119</v>
      </c>
      <c r="B82" s="7" t="s">
        <v>120</v>
      </c>
      <c r="C82" s="7" t="s">
        <v>139</v>
      </c>
      <c r="D82" s="7" t="s">
        <v>140</v>
      </c>
      <c r="E82" s="7">
        <v>5000</v>
      </c>
      <c r="F82" s="7">
        <v>5510</v>
      </c>
      <c r="G82" s="7">
        <v>4500</v>
      </c>
      <c r="H82" s="7">
        <v>4500</v>
      </c>
      <c r="I82" s="7">
        <v>4500</v>
      </c>
      <c r="J82" s="7">
        <v>3500</v>
      </c>
    </row>
    <row r="83" spans="1:10" ht="15" customHeight="1">
      <c r="A83" s="7" t="s">
        <v>119</v>
      </c>
      <c r="B83" s="7" t="s">
        <v>120</v>
      </c>
      <c r="C83" s="7" t="s">
        <v>541</v>
      </c>
      <c r="D83" s="7" t="s">
        <v>144</v>
      </c>
      <c r="E83" s="7">
        <v>137</v>
      </c>
      <c r="F83" s="7">
        <v>181</v>
      </c>
      <c r="G83" s="7">
        <v>181</v>
      </c>
      <c r="H83" s="7">
        <v>181</v>
      </c>
      <c r="I83" s="7">
        <v>22</v>
      </c>
      <c r="J83" s="7">
        <v>39</v>
      </c>
    </row>
    <row r="84" spans="1:10" ht="15" customHeight="1">
      <c r="A84" s="7" t="s">
        <v>119</v>
      </c>
      <c r="B84" s="7" t="s">
        <v>120</v>
      </c>
      <c r="C84" s="7" t="s">
        <v>145</v>
      </c>
      <c r="D84" s="7" t="s">
        <v>146</v>
      </c>
      <c r="E84" s="7">
        <v>1400</v>
      </c>
      <c r="F84" s="7">
        <v>1752</v>
      </c>
      <c r="G84" s="7">
        <v>1687</v>
      </c>
      <c r="H84" s="7">
        <v>1525</v>
      </c>
      <c r="I84" s="7">
        <v>1180</v>
      </c>
      <c r="J84" s="7">
        <v>1180</v>
      </c>
    </row>
    <row r="85" spans="1:10" ht="15" customHeight="1">
      <c r="A85" s="7" t="s">
        <v>147</v>
      </c>
      <c r="B85" s="7" t="s">
        <v>148</v>
      </c>
      <c r="C85" s="7" t="s">
        <v>149</v>
      </c>
      <c r="D85" s="7" t="s">
        <v>150</v>
      </c>
      <c r="E85" s="7">
        <v>300</v>
      </c>
      <c r="F85" s="7">
        <v>300</v>
      </c>
      <c r="G85" s="7">
        <v>300</v>
      </c>
      <c r="H85" s="7">
        <v>0</v>
      </c>
      <c r="I85" s="7">
        <v>0</v>
      </c>
      <c r="J85" s="7">
        <v>0</v>
      </c>
    </row>
    <row r="86" spans="1:10" ht="15" customHeight="1">
      <c r="A86" s="7" t="s">
        <v>147</v>
      </c>
      <c r="B86" s="7" t="s">
        <v>148</v>
      </c>
      <c r="C86" s="7" t="s">
        <v>151</v>
      </c>
      <c r="D86" s="7" t="s">
        <v>152</v>
      </c>
      <c r="E86" s="7">
        <v>7761</v>
      </c>
      <c r="F86" s="7">
        <v>7750</v>
      </c>
      <c r="G86" s="7">
        <v>7750</v>
      </c>
      <c r="H86" s="7">
        <v>5500</v>
      </c>
      <c r="I86" s="7">
        <v>6238</v>
      </c>
      <c r="J86" s="7">
        <v>6238</v>
      </c>
    </row>
    <row r="87" spans="1:10" ht="15" customHeight="1">
      <c r="A87" s="7" t="s">
        <v>147</v>
      </c>
      <c r="B87" s="7" t="s">
        <v>148</v>
      </c>
      <c r="C87" s="7" t="s">
        <v>153</v>
      </c>
      <c r="D87" s="7" t="s">
        <v>154</v>
      </c>
      <c r="E87" s="7">
        <v>1500</v>
      </c>
      <c r="F87" s="7">
        <v>2200</v>
      </c>
      <c r="G87" s="7">
        <v>2210</v>
      </c>
      <c r="H87" s="7">
        <v>0</v>
      </c>
      <c r="I87" s="7">
        <v>0</v>
      </c>
      <c r="J87" s="7">
        <v>0</v>
      </c>
    </row>
    <row r="88" spans="1:10" ht="15" customHeight="1">
      <c r="A88" s="7" t="s">
        <v>147</v>
      </c>
      <c r="B88" s="7" t="s">
        <v>120</v>
      </c>
      <c r="C88" s="7" t="s">
        <v>155</v>
      </c>
      <c r="D88" s="7" t="s">
        <v>156</v>
      </c>
      <c r="E88" s="7">
        <v>131</v>
      </c>
      <c r="F88" s="7">
        <v>81</v>
      </c>
      <c r="G88" s="7">
        <v>155</v>
      </c>
      <c r="H88" s="7">
        <v>141</v>
      </c>
      <c r="I88" s="7">
        <v>0</v>
      </c>
      <c r="J88" s="7">
        <v>0</v>
      </c>
    </row>
    <row r="89" spans="1:10" ht="15" customHeight="1">
      <c r="A89" s="7" t="s">
        <v>119</v>
      </c>
      <c r="B89" s="7" t="s">
        <v>120</v>
      </c>
      <c r="C89" s="7" t="s">
        <v>157</v>
      </c>
      <c r="D89" s="7" t="s">
        <v>158</v>
      </c>
      <c r="E89" s="7">
        <v>535</v>
      </c>
      <c r="F89" s="7">
        <v>637</v>
      </c>
      <c r="G89" s="7">
        <v>597</v>
      </c>
      <c r="H89" s="7">
        <v>521</v>
      </c>
      <c r="I89" s="7">
        <v>589</v>
      </c>
      <c r="J89" s="7">
        <v>750</v>
      </c>
    </row>
    <row r="90" spans="1:10" ht="15" customHeight="1">
      <c r="A90" s="7" t="s">
        <v>119</v>
      </c>
      <c r="B90" s="7" t="s">
        <v>120</v>
      </c>
      <c r="C90" s="7" t="s">
        <v>159</v>
      </c>
      <c r="D90" s="7" t="s">
        <v>160</v>
      </c>
      <c r="E90" s="7">
        <v>6587</v>
      </c>
      <c r="F90" s="7">
        <v>6389</v>
      </c>
      <c r="G90" s="7">
        <v>6037</v>
      </c>
      <c r="H90" s="7">
        <v>6106</v>
      </c>
      <c r="I90" s="7">
        <v>6077</v>
      </c>
      <c r="J90" s="7">
        <v>4250</v>
      </c>
    </row>
    <row r="91" spans="1:10" ht="15" customHeight="1">
      <c r="A91" s="7" t="s">
        <v>119</v>
      </c>
      <c r="B91" s="7" t="s">
        <v>120</v>
      </c>
      <c r="C91" s="7" t="s">
        <v>621</v>
      </c>
      <c r="D91" s="7" t="s">
        <v>162</v>
      </c>
      <c r="E91" s="7">
        <v>4532</v>
      </c>
      <c r="F91" s="7">
        <v>4499</v>
      </c>
      <c r="G91" s="7">
        <v>4232</v>
      </c>
      <c r="H91" s="7">
        <v>4168</v>
      </c>
      <c r="I91" s="7">
        <v>4164</v>
      </c>
      <c r="J91" s="7">
        <v>2500</v>
      </c>
    </row>
    <row r="92" spans="1:10" ht="15" customHeight="1">
      <c r="A92" s="7" t="s">
        <v>119</v>
      </c>
      <c r="B92" s="7" t="s">
        <v>120</v>
      </c>
      <c r="C92" s="7" t="s">
        <v>163</v>
      </c>
      <c r="D92" s="7" t="s">
        <v>164</v>
      </c>
      <c r="E92" s="7">
        <v>6779</v>
      </c>
      <c r="F92" s="7">
        <v>5826</v>
      </c>
      <c r="G92" s="7">
        <v>6634</v>
      </c>
      <c r="H92" s="7">
        <v>6627</v>
      </c>
      <c r="I92" s="7">
        <v>6666</v>
      </c>
      <c r="J92" s="7">
        <v>5000</v>
      </c>
    </row>
    <row r="93" spans="1:10" ht="15" customHeight="1">
      <c r="A93" s="7" t="s">
        <v>119</v>
      </c>
      <c r="B93" s="7" t="s">
        <v>120</v>
      </c>
      <c r="C93" s="7" t="s">
        <v>622</v>
      </c>
      <c r="D93" s="7" t="s">
        <v>166</v>
      </c>
      <c r="E93" s="7">
        <v>2566</v>
      </c>
      <c r="F93" s="7">
        <v>2437</v>
      </c>
      <c r="G93" s="7">
        <v>2272</v>
      </c>
      <c r="H93" s="7">
        <v>2364</v>
      </c>
      <c r="I93" s="7">
        <v>2447</v>
      </c>
      <c r="J93" s="7">
        <v>2500</v>
      </c>
    </row>
    <row r="94" spans="1:10" ht="15" customHeight="1">
      <c r="A94" s="7" t="s">
        <v>119</v>
      </c>
      <c r="B94" s="7" t="s">
        <v>120</v>
      </c>
      <c r="C94" s="7" t="s">
        <v>167</v>
      </c>
      <c r="D94" s="7" t="s">
        <v>168</v>
      </c>
      <c r="E94" s="7">
        <v>4500</v>
      </c>
      <c r="F94" s="7">
        <v>4500</v>
      </c>
      <c r="G94" s="7">
        <v>4500</v>
      </c>
      <c r="H94" s="7">
        <v>5000</v>
      </c>
      <c r="I94" s="7">
        <v>5000</v>
      </c>
      <c r="J94" s="7">
        <v>4700</v>
      </c>
    </row>
    <row r="95" spans="1:10" ht="15" customHeight="1">
      <c r="A95" s="7" t="s">
        <v>119</v>
      </c>
      <c r="B95" s="7" t="s">
        <v>120</v>
      </c>
      <c r="C95" s="7" t="s">
        <v>169</v>
      </c>
      <c r="D95" s="7" t="s">
        <v>170</v>
      </c>
      <c r="E95" s="7">
        <v>432</v>
      </c>
      <c r="F95" s="7">
        <v>432</v>
      </c>
      <c r="G95" s="7">
        <v>432</v>
      </c>
      <c r="H95" s="7">
        <v>432</v>
      </c>
      <c r="I95" s="7">
        <v>405</v>
      </c>
      <c r="J95" s="7">
        <v>150</v>
      </c>
    </row>
    <row r="96" spans="1:10" ht="15" customHeight="1">
      <c r="A96" s="7" t="s">
        <v>119</v>
      </c>
      <c r="B96" s="7" t="s">
        <v>120</v>
      </c>
      <c r="C96" s="7" t="s">
        <v>171</v>
      </c>
      <c r="D96" s="7" t="s">
        <v>172</v>
      </c>
      <c r="E96" s="7">
        <v>2292</v>
      </c>
      <c r="F96" s="7">
        <v>2617</v>
      </c>
      <c r="G96" s="7">
        <v>3117</v>
      </c>
      <c r="H96" s="7">
        <v>3117</v>
      </c>
      <c r="I96" s="7">
        <v>2951</v>
      </c>
      <c r="J96" s="7">
        <v>2500</v>
      </c>
    </row>
    <row r="97" spans="1:10" ht="15" customHeight="1">
      <c r="A97" s="7" t="s">
        <v>119</v>
      </c>
      <c r="B97" s="7" t="s">
        <v>120</v>
      </c>
      <c r="C97" s="7" t="s">
        <v>173</v>
      </c>
      <c r="D97" s="7" t="s">
        <v>174</v>
      </c>
      <c r="E97" s="7">
        <v>4375</v>
      </c>
      <c r="F97" s="7">
        <v>3950</v>
      </c>
      <c r="G97" s="7">
        <v>4760</v>
      </c>
      <c r="H97" s="7">
        <v>4750</v>
      </c>
      <c r="I97" s="7">
        <v>4050</v>
      </c>
      <c r="J97" s="7">
        <v>2500</v>
      </c>
    </row>
    <row r="98" spans="1:10" ht="15" customHeight="1">
      <c r="A98" s="7" t="s">
        <v>119</v>
      </c>
      <c r="B98" s="7" t="s">
        <v>120</v>
      </c>
      <c r="C98" s="7" t="s">
        <v>175</v>
      </c>
      <c r="D98" s="7" t="s">
        <v>176</v>
      </c>
      <c r="E98" s="7">
        <v>633</v>
      </c>
      <c r="F98" s="7">
        <v>633</v>
      </c>
      <c r="G98" s="7">
        <v>633</v>
      </c>
      <c r="H98" s="7">
        <v>633</v>
      </c>
      <c r="I98" s="7">
        <v>593</v>
      </c>
      <c r="J98" s="7">
        <v>300</v>
      </c>
    </row>
    <row r="99" spans="1:10" ht="15" customHeight="1">
      <c r="A99" s="7" t="s">
        <v>119</v>
      </c>
      <c r="B99" s="7" t="s">
        <v>120</v>
      </c>
      <c r="C99" s="7" t="s">
        <v>177</v>
      </c>
      <c r="D99" s="7" t="s">
        <v>178</v>
      </c>
      <c r="E99" s="7">
        <v>184</v>
      </c>
      <c r="F99" s="7">
        <v>201</v>
      </c>
      <c r="G99" s="7">
        <v>201</v>
      </c>
      <c r="H99" s="7">
        <v>201</v>
      </c>
      <c r="I99" s="7">
        <v>188</v>
      </c>
      <c r="J99" s="7">
        <v>150</v>
      </c>
    </row>
    <row r="100" spans="1:10" ht="15" customHeight="1">
      <c r="A100" s="7" t="s">
        <v>119</v>
      </c>
      <c r="B100" s="7" t="s">
        <v>120</v>
      </c>
      <c r="C100" s="7" t="s">
        <v>179</v>
      </c>
      <c r="D100" s="7" t="s">
        <v>180</v>
      </c>
      <c r="E100" s="7">
        <v>5500</v>
      </c>
      <c r="F100" s="7">
        <v>5500</v>
      </c>
      <c r="G100" s="7">
        <v>6500</v>
      </c>
      <c r="H100" s="7">
        <v>7500</v>
      </c>
      <c r="I100" s="7">
        <v>7000</v>
      </c>
      <c r="J100" s="7">
        <v>5000</v>
      </c>
    </row>
    <row r="101" spans="1:10" ht="15" customHeight="1">
      <c r="A101" s="7" t="s">
        <v>119</v>
      </c>
      <c r="B101" s="7" t="s">
        <v>120</v>
      </c>
      <c r="C101" s="7" t="s">
        <v>181</v>
      </c>
      <c r="D101" s="7" t="s">
        <v>182</v>
      </c>
      <c r="E101" s="7">
        <v>650</v>
      </c>
      <c r="F101" s="7">
        <v>633</v>
      </c>
      <c r="G101" s="7">
        <v>633</v>
      </c>
      <c r="H101" s="7">
        <v>633</v>
      </c>
      <c r="I101" s="7">
        <v>593</v>
      </c>
      <c r="J101" s="7">
        <v>300</v>
      </c>
    </row>
    <row r="102" spans="1:10" ht="15" customHeight="1">
      <c r="A102" s="7">
        <v>0</v>
      </c>
      <c r="B102" s="7">
        <v>0</v>
      </c>
      <c r="C102" s="7" t="s">
        <v>623</v>
      </c>
      <c r="D102" s="7" t="s">
        <v>624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</row>
    <row r="103" spans="1:10" ht="15" customHeight="1">
      <c r="A103" s="7" t="s">
        <v>119</v>
      </c>
      <c r="B103" s="7" t="s">
        <v>120</v>
      </c>
      <c r="C103" s="7" t="s">
        <v>625</v>
      </c>
      <c r="D103" s="7" t="s">
        <v>186</v>
      </c>
      <c r="E103" s="7">
        <v>5200</v>
      </c>
      <c r="F103" s="7">
        <v>5200</v>
      </c>
      <c r="G103" s="7">
        <v>2167</v>
      </c>
      <c r="H103" s="7">
        <v>2125</v>
      </c>
      <c r="I103" s="7">
        <v>2152</v>
      </c>
      <c r="J103" s="7">
        <v>2280</v>
      </c>
    </row>
    <row r="104" spans="1:10" ht="15" customHeight="1">
      <c r="A104" s="7" t="s">
        <v>119</v>
      </c>
      <c r="B104" s="7" t="s">
        <v>120</v>
      </c>
      <c r="C104" s="7" t="s">
        <v>626</v>
      </c>
      <c r="D104" s="7" t="s">
        <v>188</v>
      </c>
      <c r="E104" s="7">
        <v>500</v>
      </c>
      <c r="F104" s="7">
        <v>2000</v>
      </c>
      <c r="G104" s="7">
        <v>500</v>
      </c>
      <c r="H104" s="7">
        <v>500</v>
      </c>
      <c r="I104" s="7">
        <v>500</v>
      </c>
      <c r="J104" s="7">
        <v>500</v>
      </c>
    </row>
    <row r="105" spans="1:10" ht="15" customHeight="1">
      <c r="A105" s="7" t="s">
        <v>119</v>
      </c>
      <c r="B105" s="7" t="s">
        <v>120</v>
      </c>
      <c r="C105" s="7" t="s">
        <v>627</v>
      </c>
      <c r="D105" s="7" t="s">
        <v>190</v>
      </c>
      <c r="E105" s="7">
        <v>10500</v>
      </c>
      <c r="F105" s="7">
        <v>16600</v>
      </c>
      <c r="G105" s="7">
        <v>11608</v>
      </c>
      <c r="H105" s="7">
        <v>11570</v>
      </c>
      <c r="I105" s="7">
        <v>10691</v>
      </c>
      <c r="J105" s="7">
        <v>10969</v>
      </c>
    </row>
    <row r="106" spans="1:10" ht="15" customHeight="1">
      <c r="A106" s="7" t="s">
        <v>119</v>
      </c>
      <c r="B106" s="7" t="s">
        <v>120</v>
      </c>
      <c r="C106" s="7" t="s">
        <v>191</v>
      </c>
      <c r="D106" s="7" t="s">
        <v>192</v>
      </c>
      <c r="E106" s="7">
        <v>0</v>
      </c>
      <c r="F106" s="7">
        <v>0</v>
      </c>
      <c r="G106" s="7">
        <v>524</v>
      </c>
      <c r="H106" s="7">
        <v>724</v>
      </c>
      <c r="I106" s="7">
        <v>624</v>
      </c>
      <c r="J106" s="7">
        <v>304</v>
      </c>
    </row>
    <row r="107" spans="1:10" ht="15" customHeight="1">
      <c r="A107" s="7" t="s">
        <v>119</v>
      </c>
      <c r="B107" s="7" t="s">
        <v>120</v>
      </c>
      <c r="C107" s="7" t="s">
        <v>627</v>
      </c>
      <c r="D107" s="7" t="s">
        <v>193</v>
      </c>
      <c r="E107" s="7">
        <v>0</v>
      </c>
      <c r="F107" s="7">
        <v>0</v>
      </c>
      <c r="G107" s="7">
        <v>524</v>
      </c>
      <c r="H107" s="7">
        <v>724</v>
      </c>
      <c r="I107" s="7">
        <v>624</v>
      </c>
      <c r="J107" s="7">
        <v>304</v>
      </c>
    </row>
    <row r="108" spans="1:10" ht="15" customHeight="1">
      <c r="A108" s="7" t="s">
        <v>119</v>
      </c>
      <c r="B108" s="7" t="s">
        <v>120</v>
      </c>
      <c r="C108" s="7" t="s">
        <v>628</v>
      </c>
      <c r="D108" s="7" t="s">
        <v>195</v>
      </c>
      <c r="E108" s="7">
        <v>1200</v>
      </c>
      <c r="F108" s="7">
        <v>1200</v>
      </c>
      <c r="G108" s="7">
        <v>1408</v>
      </c>
      <c r="H108" s="7">
        <v>1381</v>
      </c>
      <c r="I108" s="7">
        <v>1398</v>
      </c>
      <c r="J108" s="7">
        <v>1481</v>
      </c>
    </row>
    <row r="109" spans="1:10" ht="15" customHeight="1">
      <c r="A109" s="7" t="s">
        <v>119</v>
      </c>
      <c r="B109" s="7" t="s">
        <v>120</v>
      </c>
      <c r="C109" s="7" t="s">
        <v>629</v>
      </c>
      <c r="D109" s="7" t="s">
        <v>197</v>
      </c>
      <c r="E109" s="7">
        <v>1800</v>
      </c>
      <c r="F109" s="7">
        <v>1800</v>
      </c>
      <c r="G109" s="7">
        <v>359</v>
      </c>
      <c r="H109" s="7">
        <v>352</v>
      </c>
      <c r="I109" s="7">
        <v>357</v>
      </c>
      <c r="J109" s="7">
        <v>378</v>
      </c>
    </row>
    <row r="110" spans="1:10" ht="15" customHeight="1">
      <c r="A110" s="7" t="s">
        <v>119</v>
      </c>
      <c r="B110" s="7" t="s">
        <v>120</v>
      </c>
      <c r="C110" s="7" t="s">
        <v>630</v>
      </c>
      <c r="D110" s="7" t="s">
        <v>199</v>
      </c>
      <c r="E110" s="7">
        <v>1200</v>
      </c>
      <c r="F110" s="7">
        <v>1200</v>
      </c>
      <c r="G110" s="7">
        <v>770</v>
      </c>
      <c r="H110" s="7">
        <v>755</v>
      </c>
      <c r="I110" s="7">
        <v>764</v>
      </c>
      <c r="J110" s="7">
        <v>810</v>
      </c>
    </row>
    <row r="111" spans="1:10" ht="15" customHeight="1">
      <c r="A111" s="7" t="s">
        <v>119</v>
      </c>
      <c r="B111" s="7" t="s">
        <v>120</v>
      </c>
      <c r="C111" s="7" t="s">
        <v>200</v>
      </c>
      <c r="D111" s="7" t="s">
        <v>201</v>
      </c>
      <c r="E111" s="7">
        <v>100</v>
      </c>
      <c r="F111" s="7">
        <v>1500</v>
      </c>
      <c r="G111" s="7">
        <v>1800</v>
      </c>
      <c r="H111" s="7">
        <v>1800</v>
      </c>
      <c r="I111" s="7">
        <v>1800</v>
      </c>
      <c r="J111" s="7">
        <v>1800</v>
      </c>
    </row>
    <row r="112" spans="1:10" ht="15" customHeight="1">
      <c r="A112" s="7" t="s">
        <v>119</v>
      </c>
      <c r="B112" s="7" t="s">
        <v>120</v>
      </c>
      <c r="C112" s="7" t="s">
        <v>202</v>
      </c>
      <c r="D112" s="7" t="s">
        <v>203</v>
      </c>
      <c r="E112" s="7">
        <v>100</v>
      </c>
      <c r="F112" s="7">
        <v>3200</v>
      </c>
      <c r="G112" s="7">
        <v>3720</v>
      </c>
      <c r="H112" s="7">
        <v>3720</v>
      </c>
      <c r="I112" s="7">
        <v>3720</v>
      </c>
      <c r="J112" s="7">
        <v>3720</v>
      </c>
    </row>
    <row r="113" spans="1:10" ht="15" customHeight="1">
      <c r="A113" s="7" t="s">
        <v>119</v>
      </c>
      <c r="B113" s="7" t="s">
        <v>120</v>
      </c>
      <c r="C113" s="7" t="s">
        <v>206</v>
      </c>
      <c r="D113" s="7" t="s">
        <v>207</v>
      </c>
      <c r="E113" s="7">
        <v>200</v>
      </c>
      <c r="F113" s="7">
        <v>250</v>
      </c>
      <c r="G113" s="7">
        <v>308</v>
      </c>
      <c r="H113" s="7">
        <v>361</v>
      </c>
      <c r="I113" s="7">
        <v>327</v>
      </c>
      <c r="J113" s="7">
        <v>168</v>
      </c>
    </row>
    <row r="114" spans="1:10" ht="15" customHeight="1">
      <c r="A114" s="7" t="s">
        <v>119</v>
      </c>
      <c r="B114" s="7" t="s">
        <v>120</v>
      </c>
      <c r="C114" s="7" t="s">
        <v>208</v>
      </c>
      <c r="D114" s="7" t="s">
        <v>209</v>
      </c>
      <c r="E114" s="7">
        <v>0</v>
      </c>
      <c r="F114" s="7">
        <v>0</v>
      </c>
      <c r="G114" s="7">
        <v>570</v>
      </c>
      <c r="H114" s="7">
        <v>570</v>
      </c>
      <c r="I114" s="7">
        <v>570</v>
      </c>
      <c r="J114" s="7">
        <v>95</v>
      </c>
    </row>
    <row r="115" spans="1:10" ht="15" customHeight="1">
      <c r="A115" s="7" t="s">
        <v>119</v>
      </c>
      <c r="B115" s="7" t="s">
        <v>120</v>
      </c>
      <c r="C115" s="7" t="s">
        <v>210</v>
      </c>
      <c r="D115" s="7" t="s">
        <v>211</v>
      </c>
      <c r="E115" s="7">
        <v>200</v>
      </c>
      <c r="F115" s="7">
        <v>250</v>
      </c>
      <c r="G115" s="7">
        <v>250</v>
      </c>
      <c r="H115" s="7">
        <v>250</v>
      </c>
      <c r="I115" s="7">
        <v>250</v>
      </c>
      <c r="J115" s="7">
        <v>250</v>
      </c>
    </row>
    <row r="116" spans="1:10" ht="15" customHeight="1">
      <c r="A116" s="7" t="s">
        <v>212</v>
      </c>
      <c r="B116" s="7" t="s">
        <v>213</v>
      </c>
      <c r="C116" s="7" t="s">
        <v>214</v>
      </c>
      <c r="D116" s="7" t="s">
        <v>215</v>
      </c>
      <c r="E116" s="7">
        <v>1764</v>
      </c>
      <c r="F116" s="7">
        <v>6552</v>
      </c>
      <c r="G116" s="7">
        <v>5544</v>
      </c>
      <c r="H116" s="7">
        <v>5796</v>
      </c>
      <c r="I116" s="7">
        <v>4788</v>
      </c>
      <c r="J116" s="7">
        <v>4284</v>
      </c>
    </row>
    <row r="117" spans="1:10" ht="15" customHeight="1">
      <c r="A117" s="7" t="s">
        <v>212</v>
      </c>
      <c r="B117" s="7" t="s">
        <v>213</v>
      </c>
      <c r="C117" s="7" t="s">
        <v>216</v>
      </c>
      <c r="D117" s="7" t="s">
        <v>217</v>
      </c>
      <c r="E117" s="7">
        <v>7056</v>
      </c>
      <c r="F117" s="7">
        <v>4284</v>
      </c>
      <c r="G117" s="7">
        <v>2016</v>
      </c>
      <c r="H117" s="7">
        <v>252</v>
      </c>
      <c r="I117" s="7">
        <v>1008</v>
      </c>
      <c r="J117" s="7">
        <v>2016</v>
      </c>
    </row>
    <row r="118" spans="1:10" ht="15" customHeight="1">
      <c r="A118" s="7" t="s">
        <v>218</v>
      </c>
      <c r="B118" s="7" t="s">
        <v>213</v>
      </c>
      <c r="C118" s="7" t="s">
        <v>219</v>
      </c>
      <c r="D118" s="7" t="s">
        <v>220</v>
      </c>
      <c r="E118" s="7">
        <v>1702</v>
      </c>
      <c r="F118" s="7">
        <v>1583</v>
      </c>
      <c r="G118" s="7">
        <v>1382</v>
      </c>
      <c r="H118" s="7">
        <v>1186</v>
      </c>
      <c r="I118" s="7">
        <v>1136</v>
      </c>
      <c r="J118" s="7">
        <v>930</v>
      </c>
    </row>
    <row r="119" spans="1:10" ht="15" customHeight="1">
      <c r="A119" s="7" t="s">
        <v>218</v>
      </c>
      <c r="B119" s="7" t="s">
        <v>213</v>
      </c>
      <c r="C119" s="7" t="s">
        <v>221</v>
      </c>
      <c r="D119" s="7" t="s">
        <v>222</v>
      </c>
      <c r="E119" s="7">
        <v>781</v>
      </c>
      <c r="F119" s="7">
        <v>463</v>
      </c>
      <c r="G119" s="7">
        <v>659</v>
      </c>
      <c r="H119" s="7">
        <v>812</v>
      </c>
      <c r="I119" s="7">
        <v>452</v>
      </c>
      <c r="J119" s="7">
        <v>225</v>
      </c>
    </row>
    <row r="120" spans="1:10" ht="15" customHeight="1">
      <c r="A120" s="7" t="s">
        <v>218</v>
      </c>
      <c r="B120" s="7" t="s">
        <v>213</v>
      </c>
      <c r="C120" s="7" t="s">
        <v>223</v>
      </c>
      <c r="D120" s="7" t="s">
        <v>224</v>
      </c>
      <c r="E120" s="7">
        <v>4337</v>
      </c>
      <c r="F120" s="7">
        <v>4147</v>
      </c>
      <c r="G120" s="7">
        <v>3740</v>
      </c>
      <c r="H120" s="7">
        <v>2997</v>
      </c>
      <c r="I120" s="7">
        <v>3381</v>
      </c>
      <c r="J120" s="7">
        <v>2366</v>
      </c>
    </row>
    <row r="121" spans="1:10" ht="15" customHeight="1">
      <c r="A121" s="7" t="s">
        <v>218</v>
      </c>
      <c r="B121" s="7" t="s">
        <v>213</v>
      </c>
      <c r="C121" s="7" t="s">
        <v>225</v>
      </c>
      <c r="D121" s="7" t="s">
        <v>226</v>
      </c>
      <c r="E121" s="7">
        <v>1705</v>
      </c>
      <c r="F121" s="7">
        <v>30</v>
      </c>
      <c r="G121" s="7">
        <v>0</v>
      </c>
      <c r="H121" s="7">
        <v>0</v>
      </c>
      <c r="I121" s="7">
        <v>0</v>
      </c>
      <c r="J121" s="7">
        <v>0</v>
      </c>
    </row>
    <row r="122" spans="1:10" ht="15" customHeight="1">
      <c r="A122" s="7" t="s">
        <v>218</v>
      </c>
      <c r="B122" s="7" t="s">
        <v>213</v>
      </c>
      <c r="C122" s="7" t="s">
        <v>227</v>
      </c>
      <c r="D122" s="7" t="s">
        <v>228</v>
      </c>
      <c r="E122" s="7">
        <v>411</v>
      </c>
      <c r="F122" s="7">
        <v>2</v>
      </c>
      <c r="G122" s="7">
        <v>0</v>
      </c>
      <c r="H122" s="7">
        <v>0</v>
      </c>
      <c r="I122" s="7">
        <v>0</v>
      </c>
      <c r="J122" s="7">
        <v>0</v>
      </c>
    </row>
    <row r="123" spans="1:10" ht="15" customHeight="1">
      <c r="A123" s="7" t="s">
        <v>218</v>
      </c>
      <c r="B123" s="7" t="s">
        <v>213</v>
      </c>
      <c r="C123" s="7" t="s">
        <v>229</v>
      </c>
      <c r="D123" s="7" t="s">
        <v>230</v>
      </c>
      <c r="E123" s="7">
        <v>1131</v>
      </c>
      <c r="F123" s="7">
        <v>649</v>
      </c>
      <c r="G123" s="7">
        <v>326</v>
      </c>
      <c r="H123" s="7">
        <v>561</v>
      </c>
      <c r="I123" s="7">
        <v>52</v>
      </c>
      <c r="J123" s="7">
        <v>104</v>
      </c>
    </row>
    <row r="124" spans="1:10" ht="15" customHeight="1">
      <c r="A124" s="7" t="s">
        <v>218</v>
      </c>
      <c r="B124" s="7" t="s">
        <v>213</v>
      </c>
      <c r="C124" s="7" t="s">
        <v>231</v>
      </c>
      <c r="D124" s="7" t="s">
        <v>226</v>
      </c>
      <c r="E124" s="7">
        <v>11</v>
      </c>
      <c r="F124" s="7">
        <v>628</v>
      </c>
      <c r="G124" s="7">
        <v>2380</v>
      </c>
      <c r="H124" s="7">
        <v>3440</v>
      </c>
      <c r="I124" s="7">
        <v>2836</v>
      </c>
      <c r="J124" s="7">
        <v>4331</v>
      </c>
    </row>
    <row r="125" spans="1:10" ht="15" customHeight="1">
      <c r="A125" s="7" t="s">
        <v>218</v>
      </c>
      <c r="B125" s="7" t="s">
        <v>213</v>
      </c>
      <c r="C125" s="7" t="s">
        <v>232</v>
      </c>
      <c r="D125" s="7" t="s">
        <v>233</v>
      </c>
      <c r="E125" s="7">
        <v>2014</v>
      </c>
      <c r="F125" s="7">
        <v>257</v>
      </c>
      <c r="G125" s="7">
        <v>0</v>
      </c>
      <c r="H125" s="7">
        <v>0</v>
      </c>
      <c r="I125" s="7">
        <v>0</v>
      </c>
      <c r="J125" s="7">
        <v>0</v>
      </c>
    </row>
    <row r="126" spans="1:10" ht="15" customHeight="1">
      <c r="A126" s="7" t="s">
        <v>218</v>
      </c>
      <c r="B126" s="7" t="s">
        <v>213</v>
      </c>
      <c r="C126" s="7" t="s">
        <v>234</v>
      </c>
      <c r="D126" s="7" t="s">
        <v>235</v>
      </c>
      <c r="E126" s="7">
        <v>1</v>
      </c>
      <c r="F126" s="7">
        <v>310</v>
      </c>
      <c r="G126" s="7">
        <v>1539</v>
      </c>
      <c r="H126" s="7">
        <v>2280</v>
      </c>
      <c r="I126" s="7">
        <v>1983</v>
      </c>
      <c r="J126" s="7">
        <v>1137</v>
      </c>
    </row>
    <row r="127" spans="1:10" ht="15" customHeight="1">
      <c r="A127" s="7" t="s">
        <v>237</v>
      </c>
      <c r="B127" s="7" t="s">
        <v>238</v>
      </c>
      <c r="C127" s="7" t="s">
        <v>631</v>
      </c>
      <c r="D127" s="7" t="s">
        <v>240</v>
      </c>
      <c r="E127" s="7">
        <v>26280</v>
      </c>
      <c r="F127" s="7">
        <v>7500</v>
      </c>
      <c r="G127" s="7">
        <v>0</v>
      </c>
      <c r="H127" s="7">
        <v>0</v>
      </c>
      <c r="I127" s="7">
        <v>0</v>
      </c>
      <c r="J127" s="7">
        <v>0</v>
      </c>
    </row>
    <row r="128" spans="1:10" ht="15" customHeight="1">
      <c r="A128" s="7" t="s">
        <v>237</v>
      </c>
      <c r="B128" s="7" t="s">
        <v>238</v>
      </c>
      <c r="C128" s="7" t="s">
        <v>632</v>
      </c>
      <c r="D128" s="7" t="s">
        <v>242</v>
      </c>
      <c r="E128" s="7">
        <v>1300</v>
      </c>
      <c r="F128" s="7">
        <v>1300</v>
      </c>
      <c r="G128" s="7">
        <v>700</v>
      </c>
      <c r="H128" s="7">
        <v>700</v>
      </c>
      <c r="I128" s="7">
        <v>700</v>
      </c>
      <c r="J128" s="7">
        <v>500</v>
      </c>
    </row>
    <row r="129" spans="1:10" ht="15" customHeight="1">
      <c r="A129" s="7" t="s">
        <v>237</v>
      </c>
      <c r="B129" s="7" t="s">
        <v>238</v>
      </c>
      <c r="C129" s="7" t="s">
        <v>243</v>
      </c>
      <c r="D129" s="7" t="s">
        <v>244</v>
      </c>
      <c r="E129" s="7">
        <v>100</v>
      </c>
      <c r="F129" s="7">
        <v>100</v>
      </c>
      <c r="G129" s="7">
        <v>100</v>
      </c>
      <c r="H129" s="7">
        <v>0</v>
      </c>
      <c r="I129" s="7">
        <v>200</v>
      </c>
      <c r="J129" s="7">
        <v>0</v>
      </c>
    </row>
    <row r="130" spans="1:10" ht="15" customHeight="1">
      <c r="A130" s="7" t="s">
        <v>237</v>
      </c>
      <c r="B130" s="7" t="s">
        <v>238</v>
      </c>
      <c r="C130" s="7" t="s">
        <v>633</v>
      </c>
      <c r="D130" s="7" t="s">
        <v>246</v>
      </c>
      <c r="E130" s="7">
        <v>1500</v>
      </c>
      <c r="F130" s="7">
        <v>1500</v>
      </c>
      <c r="G130" s="7">
        <v>1500</v>
      </c>
      <c r="H130" s="7">
        <v>700</v>
      </c>
      <c r="I130" s="7">
        <v>700</v>
      </c>
      <c r="J130" s="7">
        <v>300</v>
      </c>
    </row>
    <row r="131" spans="1:10" ht="15" customHeight="1">
      <c r="A131" s="7" t="s">
        <v>237</v>
      </c>
      <c r="B131" s="7" t="s">
        <v>238</v>
      </c>
      <c r="C131" s="7" t="s">
        <v>542</v>
      </c>
      <c r="D131" s="7" t="s">
        <v>248</v>
      </c>
      <c r="E131" s="7">
        <v>10200</v>
      </c>
      <c r="F131" s="7">
        <v>15500</v>
      </c>
      <c r="G131" s="7">
        <v>15500</v>
      </c>
      <c r="H131" s="7">
        <v>8000</v>
      </c>
      <c r="I131" s="7">
        <v>8000</v>
      </c>
      <c r="J131" s="7">
        <v>8000</v>
      </c>
    </row>
    <row r="132" spans="1:10" ht="15" customHeight="1">
      <c r="A132" s="7" t="s">
        <v>237</v>
      </c>
      <c r="B132" s="7" t="s">
        <v>238</v>
      </c>
      <c r="C132" s="7" t="s">
        <v>543</v>
      </c>
      <c r="D132" s="7" t="s">
        <v>250</v>
      </c>
      <c r="E132" s="7">
        <v>100</v>
      </c>
      <c r="F132" s="7">
        <v>100</v>
      </c>
      <c r="G132" s="7">
        <v>100</v>
      </c>
      <c r="H132" s="7">
        <v>100</v>
      </c>
      <c r="I132" s="7">
        <v>100</v>
      </c>
      <c r="J132" s="7">
        <v>100</v>
      </c>
    </row>
    <row r="133" spans="1:10" ht="15" customHeight="1">
      <c r="A133" s="7" t="s">
        <v>237</v>
      </c>
      <c r="B133" s="7" t="s">
        <v>238</v>
      </c>
      <c r="C133" s="7" t="s">
        <v>544</v>
      </c>
      <c r="D133" s="7" t="s">
        <v>252</v>
      </c>
      <c r="E133" s="7">
        <v>50</v>
      </c>
      <c r="F133" s="7">
        <v>50</v>
      </c>
      <c r="G133" s="7">
        <v>50</v>
      </c>
      <c r="H133" s="7">
        <v>50</v>
      </c>
      <c r="I133" s="7">
        <v>0</v>
      </c>
      <c r="J133" s="7">
        <v>50</v>
      </c>
    </row>
    <row r="134" spans="1:10" ht="15" customHeight="1">
      <c r="A134" s="7" t="s">
        <v>237</v>
      </c>
      <c r="B134" s="7" t="s">
        <v>238</v>
      </c>
      <c r="C134" s="7" t="s">
        <v>545</v>
      </c>
      <c r="D134" s="7" t="s">
        <v>254</v>
      </c>
      <c r="E134" s="7">
        <v>14500</v>
      </c>
      <c r="F134" s="7">
        <v>21706</v>
      </c>
      <c r="G134" s="7">
        <v>30000</v>
      </c>
      <c r="H134" s="7">
        <v>27700</v>
      </c>
      <c r="I134" s="7">
        <v>27700</v>
      </c>
      <c r="J134" s="7">
        <v>27700</v>
      </c>
    </row>
    <row r="135" spans="1:10" ht="15" customHeight="1">
      <c r="A135" s="7" t="s">
        <v>237</v>
      </c>
      <c r="B135" s="7" t="s">
        <v>238</v>
      </c>
      <c r="C135" s="7" t="s">
        <v>546</v>
      </c>
      <c r="D135" s="7" t="s">
        <v>256</v>
      </c>
      <c r="E135" s="7">
        <v>0</v>
      </c>
      <c r="F135" s="7">
        <v>0</v>
      </c>
      <c r="G135" s="7">
        <v>100</v>
      </c>
      <c r="H135" s="7">
        <v>100</v>
      </c>
      <c r="I135" s="7">
        <v>0</v>
      </c>
      <c r="J135" s="7">
        <v>100</v>
      </c>
    </row>
    <row r="136" spans="1:10" ht="15" customHeight="1">
      <c r="A136" s="7" t="s">
        <v>237</v>
      </c>
      <c r="B136" s="7" t="s">
        <v>238</v>
      </c>
      <c r="C136" s="7" t="s">
        <v>547</v>
      </c>
      <c r="D136" s="7" t="s">
        <v>258</v>
      </c>
      <c r="E136" s="7">
        <v>0</v>
      </c>
      <c r="F136" s="7">
        <v>0</v>
      </c>
      <c r="G136" s="7">
        <v>50</v>
      </c>
      <c r="H136" s="7">
        <v>50</v>
      </c>
      <c r="I136" s="7">
        <v>0</v>
      </c>
      <c r="J136" s="7">
        <v>50</v>
      </c>
    </row>
    <row r="137" spans="1:10" ht="15" customHeight="1">
      <c r="A137" s="7" t="s">
        <v>237</v>
      </c>
      <c r="B137" s="7" t="s">
        <v>238</v>
      </c>
      <c r="C137" s="7" t="s">
        <v>548</v>
      </c>
      <c r="D137" s="7" t="s">
        <v>260</v>
      </c>
      <c r="E137" s="7">
        <v>400</v>
      </c>
      <c r="F137" s="7">
        <v>400</v>
      </c>
      <c r="G137" s="7">
        <v>400</v>
      </c>
      <c r="H137" s="7">
        <v>400</v>
      </c>
      <c r="I137" s="7">
        <v>400</v>
      </c>
      <c r="J137" s="7">
        <v>400</v>
      </c>
    </row>
    <row r="138" spans="1:10" ht="15" customHeight="1">
      <c r="A138" s="7" t="s">
        <v>237</v>
      </c>
      <c r="B138" s="7" t="s">
        <v>238</v>
      </c>
      <c r="C138" s="7" t="s">
        <v>261</v>
      </c>
      <c r="D138" s="7" t="s">
        <v>262</v>
      </c>
      <c r="E138" s="7">
        <v>11000</v>
      </c>
      <c r="F138" s="7">
        <v>12000</v>
      </c>
      <c r="G138" s="7">
        <v>12000</v>
      </c>
      <c r="H138" s="7">
        <v>7000</v>
      </c>
      <c r="I138" s="7">
        <v>7000</v>
      </c>
      <c r="J138" s="7">
        <v>7000</v>
      </c>
    </row>
    <row r="139" spans="1:10" ht="15" customHeight="1">
      <c r="A139" s="7" t="s">
        <v>237</v>
      </c>
      <c r="B139" s="7" t="s">
        <v>238</v>
      </c>
      <c r="C139" s="7" t="s">
        <v>263</v>
      </c>
      <c r="D139" s="7" t="s">
        <v>264</v>
      </c>
      <c r="E139" s="7">
        <v>1800</v>
      </c>
      <c r="F139" s="7">
        <v>1500</v>
      </c>
      <c r="G139" s="7">
        <v>1500</v>
      </c>
      <c r="H139" s="7">
        <v>600</v>
      </c>
      <c r="I139" s="7">
        <v>600</v>
      </c>
      <c r="J139" s="7">
        <v>600</v>
      </c>
    </row>
    <row r="140" spans="1:10" ht="15" customHeight="1">
      <c r="A140" s="7" t="s">
        <v>237</v>
      </c>
      <c r="B140" s="7" t="s">
        <v>238</v>
      </c>
      <c r="C140" s="7" t="s">
        <v>265</v>
      </c>
      <c r="D140" s="7" t="s">
        <v>266</v>
      </c>
      <c r="E140" s="7">
        <v>100</v>
      </c>
      <c r="F140" s="7">
        <v>0</v>
      </c>
      <c r="G140" s="7">
        <v>0</v>
      </c>
      <c r="H140" s="7">
        <v>0</v>
      </c>
      <c r="I140" s="7">
        <v>0</v>
      </c>
      <c r="J140" s="7">
        <v>100</v>
      </c>
    </row>
    <row r="141" spans="1:10" ht="15" customHeight="1">
      <c r="A141" s="7" t="s">
        <v>237</v>
      </c>
      <c r="B141" s="7" t="s">
        <v>238</v>
      </c>
      <c r="C141" s="7" t="s">
        <v>267</v>
      </c>
      <c r="D141" s="7" t="s">
        <v>268</v>
      </c>
      <c r="E141" s="7">
        <v>100</v>
      </c>
      <c r="F141" s="7">
        <v>100</v>
      </c>
      <c r="G141" s="7">
        <v>100</v>
      </c>
      <c r="H141" s="7">
        <v>0</v>
      </c>
      <c r="I141" s="7">
        <v>100</v>
      </c>
      <c r="J141" s="7">
        <v>0</v>
      </c>
    </row>
    <row r="142" spans="1:10" ht="15" customHeight="1">
      <c r="A142" s="7" t="s">
        <v>237</v>
      </c>
      <c r="B142" s="7" t="s">
        <v>238</v>
      </c>
      <c r="C142" s="7" t="s">
        <v>269</v>
      </c>
      <c r="D142" s="7" t="s">
        <v>270</v>
      </c>
      <c r="E142" s="7">
        <v>14000</v>
      </c>
      <c r="F142" s="7">
        <v>15500</v>
      </c>
      <c r="G142" s="7">
        <v>18000</v>
      </c>
      <c r="H142" s="7">
        <v>12850</v>
      </c>
      <c r="I142" s="7">
        <v>12850</v>
      </c>
      <c r="J142" s="7">
        <v>12850</v>
      </c>
    </row>
    <row r="143" spans="1:10" ht="15" customHeight="1">
      <c r="A143" s="7" t="s">
        <v>237</v>
      </c>
      <c r="B143" s="7" t="s">
        <v>238</v>
      </c>
      <c r="C143" s="7" t="s">
        <v>271</v>
      </c>
      <c r="D143" s="7" t="s">
        <v>272</v>
      </c>
      <c r="E143" s="7">
        <v>2300</v>
      </c>
      <c r="F143" s="7">
        <v>2000</v>
      </c>
      <c r="G143" s="7">
        <v>2100</v>
      </c>
      <c r="H143" s="7">
        <v>800</v>
      </c>
      <c r="I143" s="7">
        <v>800</v>
      </c>
      <c r="J143" s="7">
        <v>800</v>
      </c>
    </row>
    <row r="144" spans="1:10" ht="15" customHeight="1">
      <c r="A144" s="7" t="s">
        <v>237</v>
      </c>
      <c r="B144" s="7" t="s">
        <v>238</v>
      </c>
      <c r="C144" s="7" t="s">
        <v>273</v>
      </c>
      <c r="D144" s="7" t="s">
        <v>274</v>
      </c>
      <c r="E144" s="7">
        <v>2300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</row>
    <row r="145" spans="1:10" ht="15" customHeight="1">
      <c r="A145" s="7" t="s">
        <v>237</v>
      </c>
      <c r="B145" s="7" t="s">
        <v>238</v>
      </c>
      <c r="C145" s="7" t="s">
        <v>275</v>
      </c>
      <c r="D145" s="7" t="s">
        <v>276</v>
      </c>
      <c r="E145" s="7">
        <v>100</v>
      </c>
      <c r="F145" s="7">
        <v>100</v>
      </c>
      <c r="G145" s="7">
        <v>100</v>
      </c>
      <c r="H145" s="7">
        <v>0</v>
      </c>
      <c r="I145" s="7">
        <v>0</v>
      </c>
      <c r="J145" s="7">
        <v>0</v>
      </c>
    </row>
    <row r="146" spans="1:10" ht="15" customHeight="1">
      <c r="A146" s="7" t="s">
        <v>237</v>
      </c>
      <c r="B146" s="7" t="s">
        <v>238</v>
      </c>
      <c r="C146" s="7" t="s">
        <v>277</v>
      </c>
      <c r="D146" s="7" t="s">
        <v>278</v>
      </c>
      <c r="E146" s="7">
        <v>700</v>
      </c>
      <c r="F146" s="7">
        <v>600</v>
      </c>
      <c r="G146" s="7">
        <v>600</v>
      </c>
      <c r="H146" s="7">
        <v>600</v>
      </c>
      <c r="I146" s="7">
        <v>600</v>
      </c>
      <c r="J146" s="7">
        <v>600</v>
      </c>
    </row>
    <row r="147" spans="1:10" ht="15" customHeight="1">
      <c r="A147" s="7" t="s">
        <v>237</v>
      </c>
      <c r="B147" s="7" t="s">
        <v>238</v>
      </c>
      <c r="C147" s="7" t="s">
        <v>279</v>
      </c>
      <c r="D147" s="7" t="s">
        <v>280</v>
      </c>
      <c r="E147" s="7">
        <v>1000</v>
      </c>
      <c r="F147" s="7">
        <v>650</v>
      </c>
      <c r="G147" s="7">
        <v>600</v>
      </c>
      <c r="H147" s="7">
        <v>0</v>
      </c>
      <c r="I147" s="7">
        <v>0</v>
      </c>
      <c r="J147" s="7">
        <v>0</v>
      </c>
    </row>
    <row r="148" spans="1:10" ht="15" customHeight="1">
      <c r="A148" s="7" t="s">
        <v>237</v>
      </c>
      <c r="B148" s="7" t="s">
        <v>238</v>
      </c>
      <c r="C148" s="7" t="s">
        <v>281</v>
      </c>
      <c r="D148" s="7" t="s">
        <v>282</v>
      </c>
      <c r="E148" s="7">
        <v>1100</v>
      </c>
      <c r="F148" s="7">
        <v>600</v>
      </c>
      <c r="G148" s="7">
        <v>600</v>
      </c>
      <c r="H148" s="7">
        <v>900</v>
      </c>
      <c r="I148" s="7">
        <v>900</v>
      </c>
      <c r="J148" s="7">
        <v>900</v>
      </c>
    </row>
    <row r="149" spans="1:10" ht="15" customHeight="1">
      <c r="A149" s="7" t="s">
        <v>237</v>
      </c>
      <c r="B149" s="7" t="s">
        <v>238</v>
      </c>
      <c r="C149" s="7" t="s">
        <v>283</v>
      </c>
      <c r="D149" s="7" t="s">
        <v>284</v>
      </c>
      <c r="E149" s="7">
        <v>200</v>
      </c>
      <c r="F149" s="7">
        <v>200</v>
      </c>
      <c r="G149" s="7">
        <v>200</v>
      </c>
      <c r="H149" s="7">
        <v>400</v>
      </c>
      <c r="I149" s="7">
        <v>400</v>
      </c>
      <c r="J149" s="7">
        <v>400</v>
      </c>
    </row>
    <row r="150" spans="1:10" ht="15" customHeight="1">
      <c r="A150" s="7" t="s">
        <v>237</v>
      </c>
      <c r="B150" s="7" t="s">
        <v>238</v>
      </c>
      <c r="C150" s="7" t="s">
        <v>285</v>
      </c>
      <c r="D150" s="7" t="s">
        <v>286</v>
      </c>
      <c r="E150" s="7">
        <v>2000</v>
      </c>
      <c r="F150" s="7">
        <v>2000</v>
      </c>
      <c r="G150" s="7">
        <v>2000</v>
      </c>
      <c r="H150" s="7">
        <v>1800</v>
      </c>
      <c r="I150" s="7">
        <v>1800</v>
      </c>
      <c r="J150" s="7">
        <v>1800</v>
      </c>
    </row>
    <row r="151" spans="1:10" ht="15" customHeight="1">
      <c r="A151" s="7" t="s">
        <v>237</v>
      </c>
      <c r="B151" s="7" t="s">
        <v>238</v>
      </c>
      <c r="C151" s="7" t="s">
        <v>287</v>
      </c>
      <c r="D151" s="7" t="s">
        <v>288</v>
      </c>
      <c r="E151" s="7">
        <v>200</v>
      </c>
      <c r="F151" s="7">
        <v>200</v>
      </c>
      <c r="G151" s="7">
        <v>200</v>
      </c>
      <c r="H151" s="7">
        <v>0</v>
      </c>
      <c r="I151" s="7">
        <v>500</v>
      </c>
      <c r="J151" s="7">
        <v>0</v>
      </c>
    </row>
    <row r="152" spans="1:10" ht="15" customHeight="1">
      <c r="A152" s="7" t="s">
        <v>237</v>
      </c>
      <c r="B152" s="7" t="s">
        <v>238</v>
      </c>
      <c r="C152" s="7" t="s">
        <v>289</v>
      </c>
      <c r="D152" s="7" t="s">
        <v>290</v>
      </c>
      <c r="E152" s="7">
        <v>100</v>
      </c>
      <c r="F152" s="7">
        <v>100</v>
      </c>
      <c r="G152" s="7">
        <v>100</v>
      </c>
      <c r="H152" s="7">
        <v>150</v>
      </c>
      <c r="I152" s="7">
        <v>150</v>
      </c>
      <c r="J152" s="7">
        <v>150</v>
      </c>
    </row>
    <row r="153" spans="1:10" ht="15" customHeight="1">
      <c r="A153" s="7" t="s">
        <v>237</v>
      </c>
      <c r="B153" s="7" t="s">
        <v>238</v>
      </c>
      <c r="C153" s="7" t="s">
        <v>634</v>
      </c>
      <c r="D153" s="7" t="s">
        <v>292</v>
      </c>
      <c r="E153" s="7">
        <v>5000</v>
      </c>
      <c r="F153" s="7">
        <v>5200</v>
      </c>
      <c r="G153" s="7">
        <v>3500</v>
      </c>
      <c r="H153" s="7">
        <v>3500</v>
      </c>
      <c r="I153" s="7">
        <v>4000</v>
      </c>
      <c r="J153" s="7">
        <v>4000</v>
      </c>
    </row>
    <row r="154" spans="1:10" ht="15" customHeight="1">
      <c r="A154" s="7" t="s">
        <v>237</v>
      </c>
      <c r="B154" s="7" t="s">
        <v>238</v>
      </c>
      <c r="C154" s="7" t="s">
        <v>635</v>
      </c>
      <c r="D154" s="7" t="s">
        <v>294</v>
      </c>
      <c r="E154" s="7">
        <v>2200</v>
      </c>
      <c r="F154" s="7">
        <v>2000</v>
      </c>
      <c r="G154" s="7">
        <v>2300</v>
      </c>
      <c r="H154" s="7">
        <v>2300</v>
      </c>
      <c r="I154" s="7">
        <v>2000</v>
      </c>
      <c r="J154" s="7">
        <v>2000</v>
      </c>
    </row>
    <row r="155" spans="1:10" ht="15" customHeight="1">
      <c r="A155" s="7" t="s">
        <v>237</v>
      </c>
      <c r="B155" s="7" t="s">
        <v>238</v>
      </c>
      <c r="C155" s="7" t="s">
        <v>295</v>
      </c>
      <c r="D155" s="7" t="s">
        <v>296</v>
      </c>
      <c r="E155" s="7">
        <v>900</v>
      </c>
      <c r="F155" s="7">
        <v>900</v>
      </c>
      <c r="G155" s="7">
        <v>1200</v>
      </c>
      <c r="H155" s="7">
        <v>1200</v>
      </c>
      <c r="I155" s="7">
        <v>500</v>
      </c>
      <c r="J155" s="7">
        <v>500</v>
      </c>
    </row>
    <row r="156" spans="1:10" ht="15" customHeight="1">
      <c r="A156" s="7" t="s">
        <v>237</v>
      </c>
      <c r="B156" s="7" t="s">
        <v>238</v>
      </c>
      <c r="C156" s="7" t="s">
        <v>297</v>
      </c>
      <c r="D156" s="7" t="s">
        <v>298</v>
      </c>
      <c r="E156" s="7">
        <v>300</v>
      </c>
      <c r="F156" s="7">
        <v>300</v>
      </c>
      <c r="G156" s="7">
        <v>300</v>
      </c>
      <c r="H156" s="7">
        <v>300</v>
      </c>
      <c r="I156" s="7">
        <v>300</v>
      </c>
      <c r="J156" s="7">
        <v>300</v>
      </c>
    </row>
    <row r="157" spans="1:10" ht="15" customHeight="1">
      <c r="A157" s="7" t="s">
        <v>237</v>
      </c>
      <c r="B157" s="7" t="s">
        <v>238</v>
      </c>
      <c r="C157" s="7" t="s">
        <v>551</v>
      </c>
      <c r="D157" s="7" t="s">
        <v>300</v>
      </c>
      <c r="E157" s="7">
        <v>0</v>
      </c>
      <c r="F157" s="7">
        <v>20</v>
      </c>
      <c r="G157" s="7">
        <v>30</v>
      </c>
      <c r="H157" s="7">
        <v>0</v>
      </c>
      <c r="I157" s="7">
        <v>30</v>
      </c>
      <c r="J157" s="7">
        <v>30</v>
      </c>
    </row>
    <row r="158" spans="1:10" ht="15" customHeight="1">
      <c r="A158" s="7" t="s">
        <v>237</v>
      </c>
      <c r="B158" s="7" t="s">
        <v>238</v>
      </c>
      <c r="C158" s="7" t="s">
        <v>552</v>
      </c>
      <c r="D158" s="7" t="s">
        <v>302</v>
      </c>
      <c r="E158" s="7">
        <v>0</v>
      </c>
      <c r="F158" s="7">
        <v>200</v>
      </c>
      <c r="G158" s="7">
        <v>500</v>
      </c>
      <c r="H158" s="7">
        <v>720</v>
      </c>
      <c r="I158" s="7">
        <v>600</v>
      </c>
      <c r="J158" s="7">
        <v>600</v>
      </c>
    </row>
    <row r="159" spans="1:10" ht="15" customHeight="1">
      <c r="A159" s="7" t="s">
        <v>237</v>
      </c>
      <c r="B159" s="7" t="s">
        <v>238</v>
      </c>
      <c r="C159" s="7" t="s">
        <v>553</v>
      </c>
      <c r="D159" s="7" t="s">
        <v>304</v>
      </c>
      <c r="E159" s="7">
        <v>0</v>
      </c>
      <c r="F159" s="7">
        <v>20</v>
      </c>
      <c r="G159" s="7">
        <v>30</v>
      </c>
      <c r="H159" s="7">
        <v>0</v>
      </c>
      <c r="I159" s="7">
        <v>30</v>
      </c>
      <c r="J159" s="7">
        <v>30</v>
      </c>
    </row>
    <row r="160" spans="1:10" ht="15" customHeight="1">
      <c r="A160" s="7" t="s">
        <v>237</v>
      </c>
      <c r="B160" s="7" t="s">
        <v>238</v>
      </c>
      <c r="C160" s="7" t="s">
        <v>554</v>
      </c>
      <c r="D160" s="7" t="s">
        <v>306</v>
      </c>
      <c r="E160" s="7">
        <v>0</v>
      </c>
      <c r="F160" s="7">
        <v>20</v>
      </c>
      <c r="G160" s="7">
        <v>30</v>
      </c>
      <c r="H160" s="7">
        <v>0</v>
      </c>
      <c r="I160" s="7">
        <v>30</v>
      </c>
      <c r="J160" s="7">
        <v>30</v>
      </c>
    </row>
    <row r="161" spans="1:10" ht="15" customHeight="1">
      <c r="A161" s="7" t="s">
        <v>237</v>
      </c>
      <c r="B161" s="7" t="s">
        <v>238</v>
      </c>
      <c r="C161" s="7" t="s">
        <v>555</v>
      </c>
      <c r="D161" s="7" t="s">
        <v>308</v>
      </c>
      <c r="E161" s="7">
        <v>0</v>
      </c>
      <c r="F161" s="7">
        <v>20</v>
      </c>
      <c r="G161" s="7">
        <v>30</v>
      </c>
      <c r="H161" s="7">
        <v>0</v>
      </c>
      <c r="I161" s="7">
        <v>30</v>
      </c>
      <c r="J161" s="7">
        <v>30</v>
      </c>
    </row>
    <row r="162" spans="1:10" ht="15" customHeight="1">
      <c r="A162" s="7" t="s">
        <v>237</v>
      </c>
      <c r="B162" s="7" t="s">
        <v>238</v>
      </c>
      <c r="C162" s="7" t="s">
        <v>309</v>
      </c>
      <c r="D162" s="7" t="s">
        <v>310</v>
      </c>
      <c r="E162" s="7">
        <v>8500</v>
      </c>
      <c r="F162" s="7">
        <v>10000</v>
      </c>
      <c r="G162" s="7">
        <v>10000</v>
      </c>
      <c r="H162" s="7">
        <v>8180</v>
      </c>
      <c r="I162" s="7">
        <v>8180</v>
      </c>
      <c r="J162" s="7">
        <v>9350</v>
      </c>
    </row>
    <row r="163" spans="1:10" ht="15" customHeight="1">
      <c r="A163" s="7" t="s">
        <v>237</v>
      </c>
      <c r="B163" s="7" t="s">
        <v>238</v>
      </c>
      <c r="C163" s="7" t="s">
        <v>311</v>
      </c>
      <c r="D163" s="7" t="s">
        <v>312</v>
      </c>
      <c r="E163" s="7">
        <v>3500</v>
      </c>
      <c r="F163" s="7">
        <v>3500</v>
      </c>
      <c r="G163" s="7">
        <v>3500</v>
      </c>
      <c r="H163" s="7">
        <v>3500</v>
      </c>
      <c r="I163" s="7">
        <v>3500</v>
      </c>
      <c r="J163" s="7">
        <v>3500</v>
      </c>
    </row>
    <row r="164" spans="1:10" ht="15" customHeight="1">
      <c r="A164" s="7" t="s">
        <v>237</v>
      </c>
      <c r="B164" s="7" t="s">
        <v>238</v>
      </c>
      <c r="C164" s="7" t="s">
        <v>313</v>
      </c>
      <c r="D164" s="7" t="s">
        <v>314</v>
      </c>
      <c r="E164" s="7">
        <v>500</v>
      </c>
      <c r="F164" s="7">
        <v>500</v>
      </c>
      <c r="G164" s="7">
        <v>500</v>
      </c>
      <c r="H164" s="7">
        <v>500</v>
      </c>
      <c r="I164" s="7">
        <v>500</v>
      </c>
      <c r="J164" s="7">
        <v>500</v>
      </c>
    </row>
    <row r="165" spans="1:10" ht="15" customHeight="1">
      <c r="A165" s="7" t="s">
        <v>237</v>
      </c>
      <c r="B165" s="7" t="s">
        <v>238</v>
      </c>
      <c r="C165" s="7" t="s">
        <v>315</v>
      </c>
      <c r="D165" s="7" t="s">
        <v>316</v>
      </c>
      <c r="E165" s="7">
        <v>18700</v>
      </c>
      <c r="F165" s="7">
        <v>22100</v>
      </c>
      <c r="G165" s="7">
        <v>22950</v>
      </c>
      <c r="H165" s="7">
        <v>22820</v>
      </c>
      <c r="I165" s="7">
        <v>22820</v>
      </c>
      <c r="J165" s="7">
        <v>21655</v>
      </c>
    </row>
    <row r="166" spans="1:10" ht="15" customHeight="1">
      <c r="A166" s="7" t="s">
        <v>237</v>
      </c>
      <c r="B166" s="7" t="s">
        <v>238</v>
      </c>
      <c r="C166" s="7" t="s">
        <v>317</v>
      </c>
      <c r="D166" s="7" t="s">
        <v>318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</row>
    <row r="167" spans="1:10" ht="15" customHeight="1">
      <c r="A167" s="7" t="s">
        <v>319</v>
      </c>
      <c r="B167" s="7" t="s">
        <v>320</v>
      </c>
      <c r="C167" s="7" t="s">
        <v>321</v>
      </c>
      <c r="D167" s="7" t="s">
        <v>322</v>
      </c>
      <c r="E167" s="7">
        <v>75</v>
      </c>
      <c r="F167" s="7">
        <v>140</v>
      </c>
      <c r="G167" s="7">
        <v>280</v>
      </c>
      <c r="H167" s="7">
        <v>560</v>
      </c>
      <c r="I167" s="7">
        <v>350</v>
      </c>
      <c r="J167" s="7">
        <v>350</v>
      </c>
    </row>
    <row r="168" spans="1:10" ht="15" customHeight="1">
      <c r="A168" s="7" t="s">
        <v>319</v>
      </c>
      <c r="B168" s="7" t="s">
        <v>320</v>
      </c>
      <c r="C168" s="7" t="s">
        <v>323</v>
      </c>
      <c r="D168" s="7" t="s">
        <v>324</v>
      </c>
      <c r="E168" s="7">
        <v>1500</v>
      </c>
      <c r="F168" s="7">
        <v>1056</v>
      </c>
      <c r="G168" s="7">
        <v>1188</v>
      </c>
      <c r="H168" s="7">
        <v>990</v>
      </c>
      <c r="I168" s="7">
        <v>924</v>
      </c>
      <c r="J168" s="7">
        <v>792</v>
      </c>
    </row>
    <row r="169" spans="1:10" ht="15" customHeight="1">
      <c r="A169" s="7" t="s">
        <v>319</v>
      </c>
      <c r="B169" s="7" t="s">
        <v>320</v>
      </c>
      <c r="C169" s="7" t="s">
        <v>325</v>
      </c>
      <c r="D169" s="7" t="s">
        <v>326</v>
      </c>
      <c r="E169" s="7">
        <v>640</v>
      </c>
      <c r="F169" s="7">
        <v>432</v>
      </c>
      <c r="G169" s="7">
        <v>432</v>
      </c>
      <c r="H169" s="7">
        <v>336</v>
      </c>
      <c r="I169" s="7">
        <v>480</v>
      </c>
      <c r="J169" s="7">
        <v>384</v>
      </c>
    </row>
    <row r="170" spans="1:10" ht="15" customHeight="1">
      <c r="A170" s="7" t="s">
        <v>319</v>
      </c>
      <c r="B170" s="7" t="s">
        <v>320</v>
      </c>
      <c r="C170" s="7" t="s">
        <v>327</v>
      </c>
      <c r="D170" s="7" t="s">
        <v>328</v>
      </c>
      <c r="E170" s="7">
        <v>120</v>
      </c>
      <c r="F170" s="7">
        <v>288</v>
      </c>
      <c r="G170" s="7">
        <v>336</v>
      </c>
      <c r="H170" s="7">
        <v>240</v>
      </c>
      <c r="I170" s="7">
        <v>0</v>
      </c>
      <c r="J170" s="7">
        <v>48</v>
      </c>
    </row>
    <row r="171" spans="1:10" ht="15" customHeight="1">
      <c r="A171" s="7" t="s">
        <v>319</v>
      </c>
      <c r="B171" s="7" t="s">
        <v>320</v>
      </c>
      <c r="C171" s="7" t="s">
        <v>329</v>
      </c>
      <c r="D171" s="7" t="s">
        <v>330</v>
      </c>
      <c r="E171" s="7">
        <v>5200</v>
      </c>
      <c r="F171" s="7">
        <v>6010.4</v>
      </c>
      <c r="G171" s="7">
        <v>5931.2</v>
      </c>
      <c r="H171" s="7">
        <v>5760.8</v>
      </c>
      <c r="I171" s="7">
        <v>6418.4</v>
      </c>
      <c r="J171" s="7">
        <v>4275.2</v>
      </c>
    </row>
    <row r="172" spans="1:10" ht="15" customHeight="1">
      <c r="A172" s="7" t="s">
        <v>319</v>
      </c>
      <c r="B172" s="7" t="s">
        <v>320</v>
      </c>
      <c r="C172" s="7" t="s">
        <v>333</v>
      </c>
      <c r="D172" s="7" t="s">
        <v>334</v>
      </c>
      <c r="E172" s="7">
        <v>0</v>
      </c>
      <c r="F172" s="7">
        <v>120</v>
      </c>
      <c r="G172" s="7">
        <v>240</v>
      </c>
      <c r="H172" s="7">
        <v>480</v>
      </c>
      <c r="I172" s="7">
        <v>480</v>
      </c>
      <c r="J172" s="7">
        <v>480</v>
      </c>
    </row>
    <row r="173" spans="1:10" ht="15" customHeight="1">
      <c r="A173" s="7" t="s">
        <v>319</v>
      </c>
      <c r="B173" s="7" t="s">
        <v>320</v>
      </c>
      <c r="C173" s="7" t="s">
        <v>335</v>
      </c>
      <c r="D173" s="7" t="s">
        <v>336</v>
      </c>
      <c r="E173" s="7">
        <v>3180</v>
      </c>
      <c r="F173" s="7">
        <v>4578</v>
      </c>
      <c r="G173" s="7">
        <v>4868.3999999999996</v>
      </c>
      <c r="H173" s="7">
        <v>4302</v>
      </c>
      <c r="I173" s="7">
        <v>3282</v>
      </c>
      <c r="J173" s="7">
        <v>0</v>
      </c>
    </row>
    <row r="174" spans="1:10" ht="15" customHeight="1">
      <c r="A174" s="7" t="s">
        <v>319</v>
      </c>
      <c r="B174" s="7" t="s">
        <v>320</v>
      </c>
      <c r="C174" s="7" t="s">
        <v>335</v>
      </c>
      <c r="D174" s="7" t="s">
        <v>336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53165</v>
      </c>
    </row>
    <row r="175" spans="1:10" ht="15" customHeight="1">
      <c r="A175" s="7" t="s">
        <v>319</v>
      </c>
      <c r="B175" s="7" t="s">
        <v>320</v>
      </c>
      <c r="C175" s="7" t="s">
        <v>335</v>
      </c>
      <c r="D175" s="7" t="s">
        <v>336</v>
      </c>
      <c r="E175" s="7">
        <v>3000</v>
      </c>
      <c r="F175" s="7">
        <v>4000</v>
      </c>
      <c r="G175" s="7">
        <v>5000</v>
      </c>
      <c r="H175" s="7">
        <v>4000</v>
      </c>
      <c r="I175" s="7">
        <v>2700</v>
      </c>
      <c r="J175" s="7">
        <v>3800</v>
      </c>
    </row>
    <row r="176" spans="1:10" ht="15" customHeight="1">
      <c r="A176" s="7" t="s">
        <v>319</v>
      </c>
      <c r="B176" s="7" t="s">
        <v>320</v>
      </c>
      <c r="C176" s="7" t="s">
        <v>335</v>
      </c>
      <c r="D176" s="7" t="s">
        <v>336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</row>
    <row r="177" spans="1:10" ht="15" customHeight="1">
      <c r="A177" s="7" t="s">
        <v>319</v>
      </c>
      <c r="B177" s="7" t="s">
        <v>320</v>
      </c>
      <c r="C177" s="7" t="s">
        <v>335</v>
      </c>
      <c r="D177" s="7" t="s">
        <v>336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9150</v>
      </c>
    </row>
    <row r="178" spans="1:10" ht="15" customHeight="1">
      <c r="A178" s="7" t="s">
        <v>319</v>
      </c>
      <c r="B178" s="7" t="s">
        <v>320</v>
      </c>
      <c r="C178" s="7" t="s">
        <v>335</v>
      </c>
      <c r="D178" s="7" t="s">
        <v>336</v>
      </c>
      <c r="E178" s="7">
        <v>0</v>
      </c>
      <c r="F178" s="7">
        <v>0</v>
      </c>
      <c r="G178" s="7">
        <v>6048</v>
      </c>
      <c r="H178" s="7">
        <v>5300</v>
      </c>
      <c r="I178" s="7">
        <v>5900</v>
      </c>
      <c r="J178" s="7">
        <v>4800</v>
      </c>
    </row>
    <row r="179" spans="1:10" ht="15" customHeight="1">
      <c r="A179" s="7" t="s">
        <v>319</v>
      </c>
      <c r="B179" s="7" t="s">
        <v>320</v>
      </c>
      <c r="C179" s="7" t="s">
        <v>335</v>
      </c>
      <c r="D179" s="7" t="s">
        <v>336</v>
      </c>
      <c r="E179" s="7">
        <v>2016</v>
      </c>
      <c r="F179" s="7">
        <v>4032</v>
      </c>
      <c r="G179" s="7">
        <v>8064</v>
      </c>
      <c r="H179" s="7">
        <v>12096</v>
      </c>
      <c r="I179" s="7">
        <v>20160</v>
      </c>
      <c r="J179" s="7">
        <v>10080</v>
      </c>
    </row>
    <row r="180" spans="1:10" ht="15" customHeight="1">
      <c r="A180" s="7" t="s">
        <v>319</v>
      </c>
      <c r="B180" s="7" t="s">
        <v>320</v>
      </c>
      <c r="C180" s="7" t="s">
        <v>335</v>
      </c>
      <c r="D180" s="7" t="s">
        <v>336</v>
      </c>
      <c r="E180" s="7">
        <v>1176</v>
      </c>
      <c r="F180" s="7">
        <v>7728</v>
      </c>
      <c r="G180" s="7">
        <v>9408</v>
      </c>
      <c r="H180" s="7">
        <v>9240</v>
      </c>
      <c r="I180" s="7">
        <v>11928</v>
      </c>
      <c r="J180" s="7">
        <v>13608</v>
      </c>
    </row>
    <row r="181" spans="1:10" ht="15" customHeight="1">
      <c r="A181" s="6" t="s">
        <v>337</v>
      </c>
      <c r="B181" s="6" t="s">
        <v>338</v>
      </c>
      <c r="C181" s="6" t="s">
        <v>339</v>
      </c>
      <c r="D181" s="6" t="s">
        <v>340</v>
      </c>
      <c r="E181" s="6">
        <v>1182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</row>
    <row r="182" spans="1:10" ht="15" customHeight="1">
      <c r="A182" s="6" t="s">
        <v>337</v>
      </c>
      <c r="B182" s="6" t="s">
        <v>338</v>
      </c>
      <c r="C182" s="6" t="s">
        <v>341</v>
      </c>
      <c r="D182" s="6" t="s">
        <v>342</v>
      </c>
      <c r="E182" s="6">
        <v>858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</row>
    <row r="183" spans="1:10" ht="15" customHeight="1">
      <c r="A183" s="6" t="s">
        <v>337</v>
      </c>
      <c r="B183" s="6" t="s">
        <v>338</v>
      </c>
      <c r="C183" s="6" t="s">
        <v>339</v>
      </c>
      <c r="D183" s="6" t="s">
        <v>342</v>
      </c>
      <c r="E183" s="6">
        <v>1</v>
      </c>
      <c r="F183" s="6">
        <v>1244</v>
      </c>
      <c r="G183" s="6">
        <v>612</v>
      </c>
      <c r="H183" s="6">
        <v>612</v>
      </c>
      <c r="I183" s="6">
        <v>612</v>
      </c>
      <c r="J183" s="6">
        <v>612</v>
      </c>
    </row>
    <row r="184" spans="1:10" ht="15" customHeight="1">
      <c r="A184" s="6" t="s">
        <v>337</v>
      </c>
      <c r="B184" s="6" t="s">
        <v>338</v>
      </c>
      <c r="C184" s="6" t="s">
        <v>341</v>
      </c>
      <c r="D184" s="6" t="s">
        <v>342</v>
      </c>
      <c r="E184" s="6">
        <v>21</v>
      </c>
      <c r="F184" s="6">
        <v>992</v>
      </c>
      <c r="G184" s="6">
        <v>894</v>
      </c>
      <c r="H184" s="6">
        <v>894</v>
      </c>
      <c r="I184" s="6">
        <v>894</v>
      </c>
      <c r="J184" s="6">
        <v>894</v>
      </c>
    </row>
    <row r="185" spans="1:10" ht="15" customHeight="1">
      <c r="A185" s="6" t="s">
        <v>337</v>
      </c>
      <c r="B185" s="6" t="s">
        <v>338</v>
      </c>
      <c r="C185" s="6" t="s">
        <v>339</v>
      </c>
      <c r="D185" s="6" t="s">
        <v>342</v>
      </c>
      <c r="E185" s="6">
        <v>360</v>
      </c>
      <c r="F185" s="6">
        <v>270</v>
      </c>
      <c r="G185" s="6">
        <v>270</v>
      </c>
      <c r="H185" s="6">
        <v>180</v>
      </c>
      <c r="I185" s="6">
        <v>0</v>
      </c>
      <c r="J185" s="6">
        <v>0</v>
      </c>
    </row>
    <row r="186" spans="1:10" ht="15" customHeight="1">
      <c r="A186" s="6" t="s">
        <v>636</v>
      </c>
      <c r="B186" s="6" t="s">
        <v>343</v>
      </c>
      <c r="C186" s="6" t="s">
        <v>404</v>
      </c>
      <c r="D186" s="6" t="s">
        <v>343</v>
      </c>
      <c r="E186" s="6">
        <v>4</v>
      </c>
      <c r="F186" s="6">
        <v>5</v>
      </c>
      <c r="G186" s="6">
        <v>4</v>
      </c>
      <c r="H186" s="6">
        <v>5</v>
      </c>
      <c r="I186" s="6">
        <v>0</v>
      </c>
      <c r="J186" s="6">
        <v>0</v>
      </c>
    </row>
    <row r="187" spans="1:10" ht="15" customHeight="1">
      <c r="A187" s="6" t="s">
        <v>636</v>
      </c>
      <c r="B187" s="6" t="s">
        <v>343</v>
      </c>
      <c r="C187" s="6" t="s">
        <v>390</v>
      </c>
      <c r="D187" s="6" t="s">
        <v>343</v>
      </c>
      <c r="E187" s="6">
        <v>3</v>
      </c>
      <c r="F187" s="6">
        <v>4</v>
      </c>
      <c r="G187" s="6">
        <v>0</v>
      </c>
      <c r="H187" s="6">
        <v>0</v>
      </c>
      <c r="I187" s="6">
        <v>5</v>
      </c>
      <c r="J187" s="6">
        <v>0</v>
      </c>
    </row>
    <row r="188" spans="1:10" ht="15" customHeight="1">
      <c r="A188" s="6" t="s">
        <v>636</v>
      </c>
      <c r="B188" s="6" t="s">
        <v>343</v>
      </c>
      <c r="C188" s="6" t="s">
        <v>568</v>
      </c>
      <c r="D188" s="6" t="s">
        <v>343</v>
      </c>
      <c r="E188" s="6">
        <v>12</v>
      </c>
      <c r="F188" s="6">
        <v>0</v>
      </c>
      <c r="G188" s="6">
        <v>12</v>
      </c>
      <c r="H188" s="6">
        <v>0</v>
      </c>
      <c r="I188" s="6">
        <v>12</v>
      </c>
      <c r="J188" s="6">
        <v>13</v>
      </c>
    </row>
    <row r="189" spans="1:10" ht="15" customHeight="1">
      <c r="A189" s="6" t="s">
        <v>636</v>
      </c>
      <c r="B189" s="6" t="s">
        <v>343</v>
      </c>
      <c r="C189" s="6" t="s">
        <v>410</v>
      </c>
      <c r="D189" s="6" t="s">
        <v>343</v>
      </c>
      <c r="E189" s="6">
        <v>3</v>
      </c>
      <c r="F189" s="6">
        <v>4</v>
      </c>
      <c r="G189" s="6">
        <v>3</v>
      </c>
      <c r="H189" s="6">
        <v>4</v>
      </c>
      <c r="I189" s="6">
        <v>3</v>
      </c>
      <c r="J189" s="6">
        <v>4</v>
      </c>
    </row>
    <row r="190" spans="1:10" ht="15" customHeight="1">
      <c r="A190" s="6" t="s">
        <v>636</v>
      </c>
      <c r="B190" s="6" t="s">
        <v>343</v>
      </c>
      <c r="C190" s="6" t="s">
        <v>405</v>
      </c>
      <c r="D190" s="6" t="s">
        <v>343</v>
      </c>
      <c r="E190" s="6">
        <v>3</v>
      </c>
      <c r="F190" s="6">
        <v>3</v>
      </c>
      <c r="G190" s="6">
        <v>3</v>
      </c>
      <c r="H190" s="6">
        <v>4</v>
      </c>
      <c r="I190" s="6">
        <v>5</v>
      </c>
      <c r="J190" s="6">
        <v>3</v>
      </c>
    </row>
    <row r="191" spans="1:10" ht="15" customHeight="1">
      <c r="A191" s="6" t="s">
        <v>636</v>
      </c>
      <c r="B191" s="6" t="s">
        <v>343</v>
      </c>
      <c r="C191" s="6" t="s">
        <v>569</v>
      </c>
      <c r="D191" s="6" t="s">
        <v>343</v>
      </c>
      <c r="E191" s="6">
        <v>2</v>
      </c>
      <c r="F191" s="6">
        <v>2</v>
      </c>
      <c r="G191" s="6">
        <v>1</v>
      </c>
      <c r="H191" s="6">
        <v>2</v>
      </c>
      <c r="I191" s="6">
        <v>0</v>
      </c>
      <c r="J191" s="6">
        <v>0</v>
      </c>
    </row>
    <row r="192" spans="1:10" ht="15" customHeight="1">
      <c r="A192" s="6" t="s">
        <v>636</v>
      </c>
      <c r="B192" s="6" t="s">
        <v>343</v>
      </c>
      <c r="C192" s="6" t="s">
        <v>409</v>
      </c>
      <c r="D192" s="6" t="s">
        <v>343</v>
      </c>
      <c r="E192" s="6">
        <v>0</v>
      </c>
      <c r="F192" s="6">
        <v>1</v>
      </c>
      <c r="G192" s="6">
        <v>1</v>
      </c>
      <c r="H192" s="6">
        <v>1</v>
      </c>
      <c r="I192" s="6">
        <v>2</v>
      </c>
      <c r="J192" s="6">
        <v>0</v>
      </c>
    </row>
    <row r="193" spans="1:10" ht="15" customHeight="1">
      <c r="A193" s="6" t="s">
        <v>636</v>
      </c>
      <c r="B193" s="6" t="s">
        <v>343</v>
      </c>
      <c r="C193" s="6" t="s">
        <v>395</v>
      </c>
      <c r="D193" s="6" t="s">
        <v>343</v>
      </c>
      <c r="E193" s="6">
        <v>0</v>
      </c>
      <c r="F193" s="6">
        <v>0</v>
      </c>
      <c r="G193" s="6">
        <v>0</v>
      </c>
      <c r="H193" s="6">
        <v>10</v>
      </c>
      <c r="I193" s="6">
        <v>0</v>
      </c>
      <c r="J193" s="6">
        <v>0</v>
      </c>
    </row>
    <row r="194" spans="1:10" ht="15" customHeight="1">
      <c r="A194" s="6" t="s">
        <v>636</v>
      </c>
      <c r="B194" s="6" t="s">
        <v>343</v>
      </c>
      <c r="C194" s="6" t="s">
        <v>637</v>
      </c>
      <c r="D194" s="6" t="s">
        <v>343</v>
      </c>
      <c r="E194" s="6">
        <v>2</v>
      </c>
      <c r="F194" s="6">
        <v>2</v>
      </c>
      <c r="G194" s="6">
        <v>2</v>
      </c>
      <c r="H194" s="6">
        <v>2</v>
      </c>
      <c r="I194" s="6">
        <v>2</v>
      </c>
      <c r="J194" s="6">
        <v>0</v>
      </c>
    </row>
    <row r="195" spans="1:10" ht="15" customHeight="1">
      <c r="A195" s="6" t="s">
        <v>636</v>
      </c>
      <c r="B195" s="6" t="s">
        <v>343</v>
      </c>
      <c r="C195" s="6" t="s">
        <v>402</v>
      </c>
      <c r="D195" s="6" t="s">
        <v>343</v>
      </c>
      <c r="E195" s="6">
        <v>2</v>
      </c>
      <c r="F195" s="6">
        <v>1</v>
      </c>
      <c r="G195" s="6">
        <v>2</v>
      </c>
      <c r="H195" s="6">
        <v>0</v>
      </c>
      <c r="I195" s="6">
        <v>0</v>
      </c>
      <c r="J195" s="6">
        <v>0</v>
      </c>
    </row>
    <row r="196" spans="1:10" ht="15" customHeight="1">
      <c r="A196" s="6" t="s">
        <v>636</v>
      </c>
      <c r="B196" s="6" t="s">
        <v>343</v>
      </c>
      <c r="C196" s="6" t="s">
        <v>406</v>
      </c>
      <c r="D196" s="6" t="s">
        <v>343</v>
      </c>
      <c r="E196" s="6">
        <v>4</v>
      </c>
      <c r="F196" s="6">
        <v>7</v>
      </c>
      <c r="G196" s="6">
        <v>6</v>
      </c>
      <c r="H196" s="6">
        <v>5</v>
      </c>
      <c r="I196" s="6">
        <v>6</v>
      </c>
      <c r="J196" s="6">
        <v>6</v>
      </c>
    </row>
    <row r="197" spans="1:10" ht="15" customHeight="1">
      <c r="A197" s="6" t="s">
        <v>636</v>
      </c>
      <c r="B197" s="6" t="s">
        <v>343</v>
      </c>
      <c r="C197" s="6" t="s">
        <v>392</v>
      </c>
      <c r="D197" s="6" t="s">
        <v>343</v>
      </c>
      <c r="E197" s="6">
        <v>8</v>
      </c>
      <c r="F197" s="6">
        <v>12</v>
      </c>
      <c r="G197" s="6">
        <v>11</v>
      </c>
      <c r="H197" s="6">
        <v>9</v>
      </c>
      <c r="I197" s="6">
        <v>10</v>
      </c>
      <c r="J197" s="6">
        <v>14</v>
      </c>
    </row>
    <row r="198" spans="1:10" ht="15" customHeight="1">
      <c r="A198" s="6" t="s">
        <v>636</v>
      </c>
      <c r="B198" s="6" t="s">
        <v>343</v>
      </c>
      <c r="C198" s="6" t="s">
        <v>400</v>
      </c>
      <c r="D198" s="6" t="s">
        <v>343</v>
      </c>
      <c r="E198" s="6">
        <v>3</v>
      </c>
      <c r="F198" s="6">
        <v>3</v>
      </c>
      <c r="G198" s="6">
        <v>3</v>
      </c>
      <c r="H198" s="6">
        <v>0</v>
      </c>
      <c r="I198" s="6">
        <v>0</v>
      </c>
      <c r="J198" s="6">
        <v>0</v>
      </c>
    </row>
    <row r="199" spans="1:10" ht="15" customHeight="1">
      <c r="A199" s="6" t="s">
        <v>636</v>
      </c>
      <c r="B199" s="6" t="s">
        <v>343</v>
      </c>
      <c r="C199" s="6" t="s">
        <v>399</v>
      </c>
      <c r="D199" s="6" t="s">
        <v>343</v>
      </c>
      <c r="E199" s="6">
        <v>3</v>
      </c>
      <c r="F199" s="6">
        <v>4</v>
      </c>
      <c r="G199" s="6">
        <v>3</v>
      </c>
      <c r="H199" s="6">
        <v>4</v>
      </c>
      <c r="I199" s="6">
        <v>4</v>
      </c>
      <c r="J199" s="6">
        <v>4</v>
      </c>
    </row>
    <row r="200" spans="1:10" ht="15" customHeight="1">
      <c r="A200" s="6" t="s">
        <v>636</v>
      </c>
      <c r="B200" s="6" t="s">
        <v>343</v>
      </c>
      <c r="C200" s="6" t="s">
        <v>396</v>
      </c>
      <c r="D200" s="6" t="s">
        <v>343</v>
      </c>
      <c r="E200" s="6">
        <v>5</v>
      </c>
      <c r="F200" s="6">
        <v>5</v>
      </c>
      <c r="G200" s="6">
        <v>8</v>
      </c>
      <c r="H200" s="6">
        <v>0</v>
      </c>
      <c r="I200" s="6">
        <v>8</v>
      </c>
      <c r="J200" s="6">
        <v>8</v>
      </c>
    </row>
    <row r="201" spans="1:10" ht="15" customHeight="1">
      <c r="A201" s="6" t="s">
        <v>636</v>
      </c>
      <c r="B201" s="6" t="s">
        <v>343</v>
      </c>
      <c r="C201" s="6" t="s">
        <v>398</v>
      </c>
      <c r="D201" s="6" t="s">
        <v>343</v>
      </c>
      <c r="E201" s="6">
        <v>0</v>
      </c>
      <c r="F201" s="6">
        <v>4</v>
      </c>
      <c r="G201" s="6">
        <v>5</v>
      </c>
      <c r="H201" s="6">
        <v>5</v>
      </c>
      <c r="I201" s="6">
        <v>5</v>
      </c>
      <c r="J201" s="6">
        <v>5</v>
      </c>
    </row>
    <row r="202" spans="1:10" ht="15" customHeight="1">
      <c r="A202" s="6" t="s">
        <v>636</v>
      </c>
      <c r="B202" s="6" t="s">
        <v>343</v>
      </c>
      <c r="C202" s="6" t="s">
        <v>393</v>
      </c>
      <c r="D202" s="6" t="s">
        <v>343</v>
      </c>
      <c r="E202" s="6">
        <v>6</v>
      </c>
      <c r="F202" s="6">
        <v>7</v>
      </c>
      <c r="G202" s="6">
        <v>7</v>
      </c>
      <c r="H202" s="6">
        <v>11</v>
      </c>
      <c r="I202" s="6">
        <v>0</v>
      </c>
      <c r="J202" s="6">
        <v>0</v>
      </c>
    </row>
    <row r="203" spans="1:10" ht="15" customHeight="1">
      <c r="A203" s="6" t="s">
        <v>636</v>
      </c>
      <c r="B203" s="6" t="s">
        <v>343</v>
      </c>
      <c r="C203" s="6" t="s">
        <v>411</v>
      </c>
      <c r="D203" s="6" t="s">
        <v>343</v>
      </c>
      <c r="E203" s="6">
        <v>0</v>
      </c>
      <c r="F203" s="6">
        <v>0</v>
      </c>
      <c r="G203" s="6">
        <v>1</v>
      </c>
      <c r="H203" s="6">
        <v>0</v>
      </c>
      <c r="I203" s="6">
        <v>0</v>
      </c>
      <c r="J203" s="6">
        <v>0</v>
      </c>
    </row>
    <row r="204" spans="1:10" ht="15" customHeight="1">
      <c r="A204" s="6" t="s">
        <v>636</v>
      </c>
      <c r="B204" s="6" t="s">
        <v>343</v>
      </c>
      <c r="C204" s="6" t="s">
        <v>638</v>
      </c>
      <c r="D204" s="6" t="s">
        <v>343</v>
      </c>
      <c r="E204" s="6">
        <v>0</v>
      </c>
      <c r="F204" s="6">
        <v>0</v>
      </c>
      <c r="G204" s="6">
        <v>0</v>
      </c>
      <c r="H204" s="6">
        <v>3</v>
      </c>
      <c r="I204" s="6">
        <v>3</v>
      </c>
      <c r="J204" s="6">
        <v>4</v>
      </c>
    </row>
    <row r="205" spans="1:10" ht="15" customHeight="1">
      <c r="A205" s="6" t="s">
        <v>636</v>
      </c>
      <c r="B205" s="6" t="s">
        <v>343</v>
      </c>
      <c r="C205" s="6" t="s">
        <v>639</v>
      </c>
      <c r="D205" s="6" t="s">
        <v>343</v>
      </c>
      <c r="E205" s="6">
        <v>0</v>
      </c>
      <c r="F205" s="6">
        <v>0</v>
      </c>
      <c r="G205" s="6">
        <v>0</v>
      </c>
      <c r="H205" s="6">
        <v>0</v>
      </c>
      <c r="I205" s="6">
        <v>2</v>
      </c>
      <c r="J205" s="6">
        <v>2</v>
      </c>
    </row>
    <row r="206" spans="1:10" ht="15" customHeight="1">
      <c r="A206" s="6" t="s">
        <v>636</v>
      </c>
      <c r="B206" s="6" t="s">
        <v>343</v>
      </c>
      <c r="C206" s="6" t="s">
        <v>408</v>
      </c>
      <c r="D206" s="6" t="s">
        <v>343</v>
      </c>
      <c r="E206" s="6">
        <v>8</v>
      </c>
      <c r="F206" s="6">
        <v>9</v>
      </c>
      <c r="G206" s="6">
        <v>9</v>
      </c>
      <c r="H206" s="6">
        <v>9</v>
      </c>
      <c r="I206" s="6">
        <v>10</v>
      </c>
      <c r="J206" s="6">
        <v>15</v>
      </c>
    </row>
    <row r="207" spans="1:10" ht="15" customHeight="1">
      <c r="A207" s="6" t="s">
        <v>636</v>
      </c>
      <c r="B207" s="6" t="s">
        <v>343</v>
      </c>
      <c r="C207" s="6" t="s">
        <v>416</v>
      </c>
      <c r="D207" s="6" t="s">
        <v>343</v>
      </c>
      <c r="E207" s="6">
        <v>3</v>
      </c>
      <c r="F207" s="6">
        <v>3</v>
      </c>
      <c r="G207" s="6">
        <v>3</v>
      </c>
      <c r="H207" s="6">
        <v>3</v>
      </c>
      <c r="I207" s="6">
        <v>3</v>
      </c>
      <c r="J207" s="6">
        <v>4</v>
      </c>
    </row>
    <row r="208" spans="1:10" ht="15" customHeight="1">
      <c r="A208" s="6" t="s">
        <v>636</v>
      </c>
      <c r="B208" s="6" t="s">
        <v>343</v>
      </c>
      <c r="C208" s="6" t="s">
        <v>415</v>
      </c>
      <c r="D208" s="6" t="s">
        <v>343</v>
      </c>
      <c r="E208" s="6">
        <v>6</v>
      </c>
      <c r="F208" s="6">
        <v>6</v>
      </c>
      <c r="G208" s="6">
        <v>4</v>
      </c>
      <c r="H208" s="6">
        <v>6</v>
      </c>
      <c r="I208" s="6">
        <v>11</v>
      </c>
      <c r="J208" s="6">
        <v>5</v>
      </c>
    </row>
    <row r="209" spans="1:10" ht="15" customHeight="1">
      <c r="A209" s="6" t="s">
        <v>636</v>
      </c>
      <c r="B209" s="6" t="s">
        <v>343</v>
      </c>
      <c r="C209" s="6" t="s">
        <v>407</v>
      </c>
      <c r="D209" s="6" t="s">
        <v>343</v>
      </c>
      <c r="E209" s="6">
        <v>3</v>
      </c>
      <c r="F209" s="6">
        <v>4</v>
      </c>
      <c r="G209" s="6">
        <v>3</v>
      </c>
      <c r="H209" s="6">
        <v>4</v>
      </c>
      <c r="I209" s="6">
        <v>4</v>
      </c>
      <c r="J209" s="6">
        <v>3</v>
      </c>
    </row>
    <row r="210" spans="1:10" ht="15" customHeight="1">
      <c r="A210" s="6" t="s">
        <v>636</v>
      </c>
      <c r="B210" s="6" t="s">
        <v>343</v>
      </c>
      <c r="C210" s="6" t="s">
        <v>414</v>
      </c>
      <c r="D210" s="6" t="s">
        <v>343</v>
      </c>
      <c r="E210" s="6">
        <v>6</v>
      </c>
      <c r="F210" s="6">
        <v>6</v>
      </c>
      <c r="G210" s="6">
        <v>7</v>
      </c>
      <c r="H210" s="6">
        <v>0</v>
      </c>
      <c r="I210" s="6">
        <v>0</v>
      </c>
      <c r="J210" s="6">
        <v>0</v>
      </c>
    </row>
    <row r="211" spans="1:10" ht="15" customHeight="1">
      <c r="A211" s="6" t="s">
        <v>636</v>
      </c>
      <c r="B211" s="6" t="s">
        <v>343</v>
      </c>
      <c r="C211" s="6" t="s">
        <v>391</v>
      </c>
      <c r="D211" s="6" t="s">
        <v>343</v>
      </c>
      <c r="E211" s="6">
        <v>5</v>
      </c>
      <c r="F211" s="6">
        <v>5</v>
      </c>
      <c r="G211" s="6">
        <v>5</v>
      </c>
      <c r="H211" s="6">
        <v>7</v>
      </c>
      <c r="I211" s="6">
        <v>5</v>
      </c>
      <c r="J211" s="6">
        <v>9</v>
      </c>
    </row>
    <row r="212" spans="1:10" ht="15" customHeight="1">
      <c r="A212" s="6" t="s">
        <v>636</v>
      </c>
      <c r="B212" s="6" t="s">
        <v>343</v>
      </c>
      <c r="C212" s="6" t="s">
        <v>412</v>
      </c>
      <c r="D212" s="6" t="s">
        <v>343</v>
      </c>
      <c r="E212" s="6">
        <v>0</v>
      </c>
      <c r="F212" s="6">
        <v>0</v>
      </c>
      <c r="G212" s="6">
        <v>0</v>
      </c>
      <c r="H212" s="6">
        <v>2</v>
      </c>
      <c r="I212" s="6">
        <v>1</v>
      </c>
      <c r="J212" s="6">
        <v>2</v>
      </c>
    </row>
    <row r="213" spans="1:10" ht="15" customHeight="1">
      <c r="A213" s="6" t="s">
        <v>636</v>
      </c>
      <c r="B213" s="6" t="s">
        <v>343</v>
      </c>
      <c r="C213" s="6" t="s">
        <v>403</v>
      </c>
      <c r="D213" s="6" t="s">
        <v>343</v>
      </c>
      <c r="E213" s="6">
        <v>6</v>
      </c>
      <c r="F213" s="6">
        <v>0</v>
      </c>
      <c r="G213" s="6">
        <v>0</v>
      </c>
      <c r="H213" s="6">
        <v>0</v>
      </c>
      <c r="I213" s="6">
        <v>0</v>
      </c>
      <c r="J213" s="6">
        <v>3</v>
      </c>
    </row>
    <row r="214" spans="1:10" ht="15" customHeight="1">
      <c r="A214" s="6" t="s">
        <v>640</v>
      </c>
      <c r="B214" s="6" t="s">
        <v>343</v>
      </c>
      <c r="C214" s="6" t="s">
        <v>323</v>
      </c>
      <c r="D214" s="6" t="s">
        <v>343</v>
      </c>
      <c r="E214" s="6">
        <v>0</v>
      </c>
      <c r="F214" s="6">
        <v>60</v>
      </c>
      <c r="G214" s="6">
        <v>93</v>
      </c>
      <c r="H214" s="6">
        <v>94</v>
      </c>
      <c r="I214" s="6">
        <v>94</v>
      </c>
      <c r="J214" s="6">
        <v>93</v>
      </c>
    </row>
    <row r="215" spans="1:10" ht="15" customHeight="1">
      <c r="A215" s="6" t="s">
        <v>640</v>
      </c>
      <c r="B215" s="6" t="s">
        <v>343</v>
      </c>
      <c r="C215" s="6" t="s">
        <v>331</v>
      </c>
      <c r="D215" s="6" t="s">
        <v>343</v>
      </c>
      <c r="E215" s="6">
        <v>27</v>
      </c>
      <c r="F215" s="6">
        <v>28</v>
      </c>
      <c r="G215" s="6">
        <v>30</v>
      </c>
      <c r="H215" s="6">
        <v>30</v>
      </c>
      <c r="I215" s="6">
        <v>31</v>
      </c>
      <c r="J215" s="6">
        <v>32</v>
      </c>
    </row>
    <row r="216" spans="1:10" ht="15" customHeight="1">
      <c r="A216" s="6" t="s">
        <v>640</v>
      </c>
      <c r="B216" s="6" t="s">
        <v>343</v>
      </c>
      <c r="C216" s="6" t="s">
        <v>327</v>
      </c>
      <c r="D216" s="6" t="s">
        <v>343</v>
      </c>
      <c r="E216" s="6">
        <v>16</v>
      </c>
      <c r="F216" s="6">
        <v>17</v>
      </c>
      <c r="G216" s="6">
        <v>18</v>
      </c>
      <c r="H216" s="6">
        <v>16</v>
      </c>
      <c r="I216" s="6">
        <v>18</v>
      </c>
      <c r="J216" s="6">
        <v>17</v>
      </c>
    </row>
    <row r="217" spans="1:10" ht="15" customHeight="1">
      <c r="A217" s="6" t="s">
        <v>640</v>
      </c>
      <c r="B217" s="6" t="s">
        <v>343</v>
      </c>
      <c r="C217" s="6" t="s">
        <v>333</v>
      </c>
      <c r="D217" s="6" t="s">
        <v>343</v>
      </c>
      <c r="E217" s="6">
        <v>7</v>
      </c>
      <c r="F217" s="6">
        <v>8</v>
      </c>
      <c r="G217" s="6">
        <v>8</v>
      </c>
      <c r="H217" s="6">
        <v>9</v>
      </c>
      <c r="I217" s="6">
        <v>8</v>
      </c>
      <c r="J217" s="6">
        <v>9</v>
      </c>
    </row>
    <row r="218" spans="1:10" ht="15" customHeight="1">
      <c r="A218" s="6" t="s">
        <v>640</v>
      </c>
      <c r="B218" s="6" t="s">
        <v>343</v>
      </c>
      <c r="C218" s="6" t="s">
        <v>364</v>
      </c>
      <c r="D218" s="6" t="s">
        <v>343</v>
      </c>
      <c r="E218" s="6">
        <v>24</v>
      </c>
      <c r="F218" s="6">
        <v>25</v>
      </c>
      <c r="G218" s="6">
        <v>27</v>
      </c>
      <c r="H218" s="6">
        <v>24</v>
      </c>
      <c r="I218" s="6">
        <v>25</v>
      </c>
      <c r="J218" s="6">
        <v>26</v>
      </c>
    </row>
    <row r="219" spans="1:10" ht="15" customHeight="1">
      <c r="A219" s="6" t="s">
        <v>640</v>
      </c>
      <c r="B219" s="6" t="s">
        <v>343</v>
      </c>
      <c r="C219" s="6" t="s">
        <v>329</v>
      </c>
      <c r="D219" s="6" t="s">
        <v>343</v>
      </c>
      <c r="E219" s="6">
        <v>52</v>
      </c>
      <c r="F219" s="6">
        <v>54</v>
      </c>
      <c r="G219" s="6">
        <v>58</v>
      </c>
      <c r="H219" s="6">
        <v>56</v>
      </c>
      <c r="I219" s="6">
        <v>60</v>
      </c>
      <c r="J219" s="6">
        <v>61</v>
      </c>
    </row>
    <row r="220" spans="1:10" ht="15" customHeight="1">
      <c r="A220" s="6" t="s">
        <v>640</v>
      </c>
      <c r="B220" s="6" t="s">
        <v>343</v>
      </c>
      <c r="C220" s="6" t="s">
        <v>358</v>
      </c>
      <c r="D220" s="6" t="s">
        <v>343</v>
      </c>
      <c r="E220" s="6">
        <v>202</v>
      </c>
      <c r="F220" s="6">
        <v>204</v>
      </c>
      <c r="G220" s="6">
        <v>203</v>
      </c>
      <c r="H220" s="6">
        <v>203</v>
      </c>
      <c r="I220" s="6">
        <v>203</v>
      </c>
      <c r="J220" s="6">
        <v>204</v>
      </c>
    </row>
    <row r="221" spans="1:10" ht="15" customHeight="1">
      <c r="A221" s="6" t="s">
        <v>640</v>
      </c>
      <c r="B221" s="6" t="s">
        <v>343</v>
      </c>
      <c r="C221" s="6" t="s">
        <v>321</v>
      </c>
      <c r="D221" s="6" t="s">
        <v>343</v>
      </c>
      <c r="E221" s="6">
        <v>194</v>
      </c>
      <c r="F221" s="6">
        <v>139</v>
      </c>
      <c r="G221" s="6">
        <v>169</v>
      </c>
      <c r="H221" s="6">
        <v>130</v>
      </c>
      <c r="I221" s="6">
        <v>152</v>
      </c>
      <c r="J221" s="6">
        <v>183</v>
      </c>
    </row>
    <row r="222" spans="1:10" ht="15" customHeight="1">
      <c r="A222" s="6" t="s">
        <v>640</v>
      </c>
      <c r="B222" s="6" t="s">
        <v>343</v>
      </c>
      <c r="C222" s="6" t="s">
        <v>359</v>
      </c>
      <c r="D222" s="6" t="s">
        <v>343</v>
      </c>
      <c r="E222" s="6">
        <v>40</v>
      </c>
      <c r="F222" s="6">
        <v>40</v>
      </c>
      <c r="G222" s="6">
        <v>45</v>
      </c>
      <c r="H222" s="6">
        <v>40</v>
      </c>
      <c r="I222" s="6">
        <v>45</v>
      </c>
      <c r="J222" s="6">
        <v>50</v>
      </c>
    </row>
    <row r="223" spans="1:10" ht="15" customHeight="1">
      <c r="A223" s="6" t="s">
        <v>640</v>
      </c>
      <c r="B223" s="6" t="s">
        <v>343</v>
      </c>
      <c r="C223" s="6" t="s">
        <v>362</v>
      </c>
      <c r="D223" s="6" t="s">
        <v>343</v>
      </c>
      <c r="E223" s="6">
        <v>20</v>
      </c>
      <c r="F223" s="6">
        <v>15</v>
      </c>
      <c r="G223" s="6">
        <v>20</v>
      </c>
      <c r="H223" s="6">
        <v>15</v>
      </c>
      <c r="I223" s="6">
        <v>20</v>
      </c>
      <c r="J223" s="6">
        <v>20</v>
      </c>
    </row>
    <row r="224" spans="1:10" ht="15" customHeight="1">
      <c r="A224" s="6" t="s">
        <v>640</v>
      </c>
      <c r="B224" s="6" t="s">
        <v>343</v>
      </c>
      <c r="C224" s="6" t="s">
        <v>641</v>
      </c>
      <c r="D224" s="6" t="s">
        <v>343</v>
      </c>
      <c r="E224" s="6">
        <v>5</v>
      </c>
      <c r="F224" s="6">
        <v>5</v>
      </c>
      <c r="G224" s="6">
        <v>0</v>
      </c>
      <c r="H224" s="6">
        <v>5</v>
      </c>
      <c r="I224" s="6">
        <v>5</v>
      </c>
      <c r="J224" s="6">
        <v>5</v>
      </c>
    </row>
    <row r="225" spans="1:10" ht="15" customHeight="1">
      <c r="A225" s="6" t="s">
        <v>640</v>
      </c>
      <c r="B225" s="6" t="s">
        <v>343</v>
      </c>
      <c r="C225" s="6" t="s">
        <v>642</v>
      </c>
      <c r="D225" s="6" t="s">
        <v>343</v>
      </c>
      <c r="E225" s="6">
        <v>0</v>
      </c>
      <c r="F225" s="6">
        <v>0</v>
      </c>
      <c r="G225" s="6">
        <v>5</v>
      </c>
      <c r="H225" s="6">
        <v>0</v>
      </c>
      <c r="I225" s="6">
        <v>5</v>
      </c>
      <c r="J225" s="6">
        <v>0</v>
      </c>
    </row>
    <row r="226" spans="1:10" ht="15" customHeight="1">
      <c r="A226" s="6" t="s">
        <v>640</v>
      </c>
      <c r="B226" s="6" t="s">
        <v>343</v>
      </c>
      <c r="C226" s="6" t="s">
        <v>643</v>
      </c>
      <c r="D226" s="6" t="s">
        <v>343</v>
      </c>
      <c r="E226" s="6">
        <v>0</v>
      </c>
      <c r="F226" s="6">
        <v>0</v>
      </c>
      <c r="G226" s="6">
        <v>0</v>
      </c>
      <c r="H226" s="6">
        <v>5</v>
      </c>
      <c r="I226" s="6">
        <v>0</v>
      </c>
      <c r="J226" s="6">
        <v>0</v>
      </c>
    </row>
    <row r="227" spans="1:10" ht="15" customHeight="1">
      <c r="A227" s="6" t="s">
        <v>640</v>
      </c>
      <c r="B227" s="6" t="s">
        <v>343</v>
      </c>
      <c r="C227" s="6" t="s">
        <v>644</v>
      </c>
      <c r="D227" s="6" t="s">
        <v>343</v>
      </c>
      <c r="E227" s="6">
        <v>4</v>
      </c>
      <c r="F227" s="6">
        <v>4</v>
      </c>
      <c r="G227" s="6">
        <v>4</v>
      </c>
      <c r="H227" s="6">
        <v>5</v>
      </c>
      <c r="I227" s="6">
        <v>4</v>
      </c>
      <c r="J227" s="6">
        <v>5</v>
      </c>
    </row>
    <row r="228" spans="1:10" ht="15" customHeight="1">
      <c r="A228" s="6" t="s">
        <v>640</v>
      </c>
      <c r="B228" s="6" t="s">
        <v>343</v>
      </c>
      <c r="C228" s="6" t="s">
        <v>645</v>
      </c>
      <c r="D228" s="6" t="s">
        <v>343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5</v>
      </c>
    </row>
    <row r="229" spans="1:10" ht="15" customHeight="1">
      <c r="A229" s="6" t="s">
        <v>640</v>
      </c>
      <c r="B229" s="6" t="s">
        <v>343</v>
      </c>
      <c r="C229" s="6" t="s">
        <v>370</v>
      </c>
      <c r="D229" s="6" t="s">
        <v>343</v>
      </c>
      <c r="E229" s="6">
        <v>11</v>
      </c>
      <c r="F229" s="6">
        <v>12</v>
      </c>
      <c r="G229" s="6">
        <v>12</v>
      </c>
      <c r="H229" s="6">
        <v>12</v>
      </c>
      <c r="I229" s="6">
        <v>13</v>
      </c>
      <c r="J229" s="6">
        <v>13</v>
      </c>
    </row>
    <row r="230" spans="1:10" ht="15" customHeight="1">
      <c r="A230" s="6" t="s">
        <v>640</v>
      </c>
      <c r="B230" s="6" t="s">
        <v>343</v>
      </c>
      <c r="C230" s="6" t="s">
        <v>366</v>
      </c>
      <c r="D230" s="6" t="s">
        <v>343</v>
      </c>
      <c r="E230" s="6">
        <v>23</v>
      </c>
      <c r="F230" s="6">
        <v>25</v>
      </c>
      <c r="G230" s="6">
        <v>25</v>
      </c>
      <c r="H230" s="6">
        <v>25</v>
      </c>
      <c r="I230" s="6">
        <v>27</v>
      </c>
      <c r="J230" s="6">
        <v>27</v>
      </c>
    </row>
    <row r="231" spans="1:10" ht="15" customHeight="1">
      <c r="A231" s="6" t="s">
        <v>640</v>
      </c>
      <c r="B231" s="6" t="s">
        <v>343</v>
      </c>
      <c r="C231" s="6" t="s">
        <v>360</v>
      </c>
      <c r="D231" s="6" t="s">
        <v>343</v>
      </c>
      <c r="E231" s="6">
        <v>75</v>
      </c>
      <c r="F231" s="6">
        <v>80</v>
      </c>
      <c r="G231" s="6">
        <v>90</v>
      </c>
      <c r="H231" s="6">
        <v>85</v>
      </c>
      <c r="I231" s="6">
        <v>85</v>
      </c>
      <c r="J231" s="6">
        <v>95</v>
      </c>
    </row>
    <row r="232" spans="1:10" ht="15" customHeight="1">
      <c r="A232" s="6" t="s">
        <v>640</v>
      </c>
      <c r="B232" s="6" t="s">
        <v>343</v>
      </c>
      <c r="C232" s="6" t="s">
        <v>367</v>
      </c>
      <c r="D232" s="6" t="s">
        <v>343</v>
      </c>
      <c r="E232" s="6">
        <v>10</v>
      </c>
      <c r="F232" s="6">
        <v>11</v>
      </c>
      <c r="G232" s="6">
        <v>12</v>
      </c>
      <c r="H232" s="6">
        <v>11</v>
      </c>
      <c r="I232" s="6">
        <v>12</v>
      </c>
      <c r="J232" s="6">
        <v>12</v>
      </c>
    </row>
    <row r="233" spans="1:10" ht="15" customHeight="1">
      <c r="A233" s="6" t="s">
        <v>640</v>
      </c>
      <c r="B233" s="6" t="s">
        <v>343</v>
      </c>
      <c r="C233" s="6" t="s">
        <v>374</v>
      </c>
      <c r="D233" s="6" t="s">
        <v>343</v>
      </c>
      <c r="E233" s="6">
        <v>5</v>
      </c>
      <c r="F233" s="6">
        <v>0</v>
      </c>
      <c r="G233" s="6">
        <v>5</v>
      </c>
      <c r="H233" s="6">
        <v>0</v>
      </c>
      <c r="I233" s="6">
        <v>5</v>
      </c>
      <c r="J233" s="6">
        <v>5</v>
      </c>
    </row>
    <row r="234" spans="1:10" ht="15" customHeight="1">
      <c r="A234" s="6" t="s">
        <v>640</v>
      </c>
      <c r="B234" s="6" t="s">
        <v>343</v>
      </c>
      <c r="C234" s="6" t="s">
        <v>368</v>
      </c>
      <c r="D234" s="6" t="s">
        <v>343</v>
      </c>
      <c r="E234" s="6">
        <v>10</v>
      </c>
      <c r="F234" s="6">
        <v>5</v>
      </c>
      <c r="G234" s="6">
        <v>5</v>
      </c>
      <c r="H234" s="6">
        <v>10</v>
      </c>
      <c r="I234" s="6">
        <v>5</v>
      </c>
      <c r="J234" s="6">
        <v>5</v>
      </c>
    </row>
    <row r="235" spans="1:10" ht="15" customHeight="1">
      <c r="A235" s="6" t="s">
        <v>640</v>
      </c>
      <c r="B235" s="6" t="s">
        <v>343</v>
      </c>
      <c r="C235" s="6" t="s">
        <v>365</v>
      </c>
      <c r="D235" s="6" t="s">
        <v>343</v>
      </c>
      <c r="E235" s="6">
        <v>10</v>
      </c>
      <c r="F235" s="6">
        <v>10</v>
      </c>
      <c r="G235" s="6">
        <v>15</v>
      </c>
      <c r="H235" s="6">
        <v>10</v>
      </c>
      <c r="I235" s="6">
        <v>15</v>
      </c>
      <c r="J235" s="6">
        <v>10</v>
      </c>
    </row>
    <row r="236" spans="1:10" ht="15" customHeight="1">
      <c r="A236" s="6" t="s">
        <v>640</v>
      </c>
      <c r="B236" s="6" t="s">
        <v>343</v>
      </c>
      <c r="C236" s="6" t="s">
        <v>363</v>
      </c>
      <c r="D236" s="6" t="s">
        <v>343</v>
      </c>
      <c r="E236" s="6">
        <v>10</v>
      </c>
      <c r="F236" s="6">
        <v>10</v>
      </c>
      <c r="G236" s="6">
        <v>10</v>
      </c>
      <c r="H236" s="6">
        <v>10</v>
      </c>
      <c r="I236" s="6">
        <v>15</v>
      </c>
      <c r="J236" s="6">
        <v>10</v>
      </c>
    </row>
    <row r="237" spans="1:10" ht="15" customHeight="1">
      <c r="A237" s="6" t="s">
        <v>640</v>
      </c>
      <c r="B237" s="6" t="s">
        <v>343</v>
      </c>
      <c r="C237" s="6" t="s">
        <v>369</v>
      </c>
      <c r="D237" s="6" t="s">
        <v>343</v>
      </c>
      <c r="E237" s="6">
        <v>10</v>
      </c>
      <c r="F237" s="6">
        <v>10</v>
      </c>
      <c r="G237" s="6">
        <v>15</v>
      </c>
      <c r="H237" s="6">
        <v>10</v>
      </c>
      <c r="I237" s="6">
        <v>10</v>
      </c>
      <c r="J237" s="6">
        <v>15</v>
      </c>
    </row>
    <row r="238" spans="1:10" ht="15" customHeight="1">
      <c r="A238" s="6" t="s">
        <v>640</v>
      </c>
      <c r="B238" s="6" t="s">
        <v>343</v>
      </c>
      <c r="C238" s="6" t="s">
        <v>361</v>
      </c>
      <c r="D238" s="6" t="s">
        <v>343</v>
      </c>
      <c r="E238" s="6">
        <v>10</v>
      </c>
      <c r="F238" s="6">
        <v>15</v>
      </c>
      <c r="G238" s="6">
        <v>15</v>
      </c>
      <c r="H238" s="6">
        <v>10</v>
      </c>
      <c r="I238" s="6">
        <v>15</v>
      </c>
      <c r="J238" s="6">
        <v>15</v>
      </c>
    </row>
    <row r="239" spans="1:10" ht="15" customHeight="1">
      <c r="A239" s="6" t="s">
        <v>640</v>
      </c>
      <c r="B239" s="6" t="s">
        <v>343</v>
      </c>
      <c r="C239" s="6" t="s">
        <v>375</v>
      </c>
      <c r="D239" s="6" t="s">
        <v>343</v>
      </c>
      <c r="E239" s="6">
        <v>0</v>
      </c>
      <c r="F239" s="6">
        <v>5</v>
      </c>
      <c r="G239" s="6">
        <v>0</v>
      </c>
      <c r="H239" s="6">
        <v>0</v>
      </c>
      <c r="I239" s="6">
        <v>5</v>
      </c>
      <c r="J239" s="6">
        <v>0</v>
      </c>
    </row>
    <row r="240" spans="1:10" ht="15" customHeight="1">
      <c r="A240" s="6" t="s">
        <v>646</v>
      </c>
      <c r="B240" s="6" t="s">
        <v>343</v>
      </c>
      <c r="C240" s="6" t="s">
        <v>570</v>
      </c>
      <c r="D240" s="6" t="s">
        <v>343</v>
      </c>
      <c r="E240" s="6">
        <v>30</v>
      </c>
      <c r="F240" s="6">
        <v>27</v>
      </c>
      <c r="G240" s="6">
        <v>27</v>
      </c>
      <c r="H240" s="6">
        <v>27</v>
      </c>
      <c r="I240" s="6">
        <v>27</v>
      </c>
      <c r="J240" s="6">
        <v>0</v>
      </c>
    </row>
    <row r="241" spans="1:10" ht="15" customHeight="1">
      <c r="A241" s="6" t="s">
        <v>646</v>
      </c>
      <c r="B241" s="6" t="s">
        <v>343</v>
      </c>
      <c r="C241" s="6" t="s">
        <v>131</v>
      </c>
      <c r="D241" s="6" t="s">
        <v>343</v>
      </c>
      <c r="E241" s="6">
        <v>27</v>
      </c>
      <c r="F241" s="6">
        <v>24</v>
      </c>
      <c r="G241" s="6">
        <v>24</v>
      </c>
      <c r="H241" s="6">
        <v>24</v>
      </c>
      <c r="I241" s="6">
        <v>24</v>
      </c>
      <c r="J241" s="6">
        <v>0</v>
      </c>
    </row>
    <row r="242" spans="1:10" ht="15" customHeight="1">
      <c r="A242" s="6" t="s">
        <v>646</v>
      </c>
      <c r="B242" s="6" t="s">
        <v>343</v>
      </c>
      <c r="C242" s="6" t="s">
        <v>344</v>
      </c>
      <c r="D242" s="6" t="s">
        <v>343</v>
      </c>
      <c r="E242" s="6">
        <v>18</v>
      </c>
      <c r="F242" s="6">
        <v>16</v>
      </c>
      <c r="G242" s="6">
        <v>16</v>
      </c>
      <c r="H242" s="6">
        <v>16</v>
      </c>
      <c r="I242" s="6">
        <v>16</v>
      </c>
      <c r="J242" s="6">
        <v>0</v>
      </c>
    </row>
    <row r="243" spans="1:10" ht="15" customHeight="1">
      <c r="A243" s="6" t="s">
        <v>646</v>
      </c>
      <c r="B243" s="6" t="s">
        <v>343</v>
      </c>
      <c r="C243" s="6" t="s">
        <v>123</v>
      </c>
      <c r="D243" s="6" t="s">
        <v>343</v>
      </c>
      <c r="E243" s="6">
        <v>32</v>
      </c>
      <c r="F243" s="6">
        <v>28</v>
      </c>
      <c r="G243" s="6">
        <v>28</v>
      </c>
      <c r="H243" s="6">
        <v>28</v>
      </c>
      <c r="I243" s="6">
        <v>28</v>
      </c>
      <c r="J243" s="6">
        <v>0</v>
      </c>
    </row>
    <row r="244" spans="1:10" ht="15" customHeight="1">
      <c r="A244" s="6" t="s">
        <v>646</v>
      </c>
      <c r="B244" s="6" t="s">
        <v>343</v>
      </c>
      <c r="C244" s="6" t="s">
        <v>345</v>
      </c>
      <c r="D244" s="6" t="s">
        <v>343</v>
      </c>
      <c r="E244" s="6">
        <v>31</v>
      </c>
      <c r="F244" s="6">
        <v>28</v>
      </c>
      <c r="G244" s="6">
        <v>28</v>
      </c>
      <c r="H244" s="6">
        <v>28</v>
      </c>
      <c r="I244" s="6">
        <v>28</v>
      </c>
      <c r="J244" s="6">
        <v>0</v>
      </c>
    </row>
    <row r="245" spans="1:10" ht="15" customHeight="1">
      <c r="A245" s="6" t="s">
        <v>646</v>
      </c>
      <c r="B245" s="6" t="s">
        <v>343</v>
      </c>
      <c r="C245" s="6" t="s">
        <v>346</v>
      </c>
      <c r="D245" s="6" t="s">
        <v>343</v>
      </c>
      <c r="E245" s="6">
        <v>27</v>
      </c>
      <c r="F245" s="6">
        <v>25</v>
      </c>
      <c r="G245" s="6">
        <v>25</v>
      </c>
      <c r="H245" s="6">
        <v>25</v>
      </c>
      <c r="I245" s="6">
        <v>25</v>
      </c>
      <c r="J245" s="6">
        <v>0</v>
      </c>
    </row>
    <row r="246" spans="1:10" ht="15" customHeight="1">
      <c r="A246" s="6" t="s">
        <v>646</v>
      </c>
      <c r="B246" s="6" t="s">
        <v>343</v>
      </c>
      <c r="C246" s="6" t="s">
        <v>347</v>
      </c>
      <c r="D246" s="6" t="s">
        <v>343</v>
      </c>
      <c r="E246" s="6">
        <v>4</v>
      </c>
      <c r="F246" s="6">
        <v>3</v>
      </c>
      <c r="G246" s="6">
        <v>3</v>
      </c>
      <c r="H246" s="6">
        <v>3</v>
      </c>
      <c r="I246" s="6">
        <v>3</v>
      </c>
      <c r="J246" s="6">
        <v>0</v>
      </c>
    </row>
    <row r="247" spans="1:10" ht="15" customHeight="1">
      <c r="A247" s="6" t="s">
        <v>646</v>
      </c>
      <c r="B247" s="6" t="s">
        <v>343</v>
      </c>
      <c r="C247" s="6" t="s">
        <v>125</v>
      </c>
      <c r="D247" s="6" t="s">
        <v>343</v>
      </c>
      <c r="E247" s="6">
        <v>106</v>
      </c>
      <c r="F247" s="6">
        <v>95</v>
      </c>
      <c r="G247" s="6">
        <v>95</v>
      </c>
      <c r="H247" s="6">
        <v>95</v>
      </c>
      <c r="I247" s="6">
        <v>95</v>
      </c>
      <c r="J247" s="6">
        <v>0</v>
      </c>
    </row>
    <row r="248" spans="1:10" ht="15" customHeight="1">
      <c r="A248" s="6" t="s">
        <v>646</v>
      </c>
      <c r="B248" s="6" t="s">
        <v>343</v>
      </c>
      <c r="C248" s="6" t="s">
        <v>348</v>
      </c>
      <c r="D248" s="6" t="s">
        <v>343</v>
      </c>
      <c r="E248" s="6">
        <v>140</v>
      </c>
      <c r="F248" s="6">
        <v>126</v>
      </c>
      <c r="G248" s="6">
        <v>126</v>
      </c>
      <c r="H248" s="6">
        <v>126</v>
      </c>
      <c r="I248" s="6">
        <v>126</v>
      </c>
      <c r="J248" s="6">
        <v>0</v>
      </c>
    </row>
    <row r="249" spans="1:10" ht="15" customHeight="1">
      <c r="A249" s="6" t="s">
        <v>646</v>
      </c>
      <c r="B249" s="6" t="s">
        <v>343</v>
      </c>
      <c r="C249" s="6" t="s">
        <v>349</v>
      </c>
      <c r="D249" s="6" t="s">
        <v>343</v>
      </c>
      <c r="E249" s="6">
        <v>68</v>
      </c>
      <c r="F249" s="6">
        <v>62</v>
      </c>
      <c r="G249" s="6">
        <v>62</v>
      </c>
      <c r="H249" s="6">
        <v>62</v>
      </c>
      <c r="I249" s="6">
        <v>62</v>
      </c>
      <c r="J249" s="6">
        <v>0</v>
      </c>
    </row>
    <row r="250" spans="1:10" ht="15" customHeight="1">
      <c r="A250" s="6" t="s">
        <v>646</v>
      </c>
      <c r="B250" s="6" t="s">
        <v>343</v>
      </c>
      <c r="C250" s="6" t="s">
        <v>560</v>
      </c>
      <c r="D250" s="6" t="s">
        <v>343</v>
      </c>
      <c r="E250" s="6">
        <v>12</v>
      </c>
      <c r="F250" s="6">
        <v>11</v>
      </c>
      <c r="G250" s="6">
        <v>11</v>
      </c>
      <c r="H250" s="6">
        <v>11</v>
      </c>
      <c r="I250" s="6">
        <v>11</v>
      </c>
      <c r="J250" s="6">
        <v>0</v>
      </c>
    </row>
    <row r="251" spans="1:10" ht="15" customHeight="1">
      <c r="A251" s="6" t="s">
        <v>646</v>
      </c>
      <c r="B251" s="6" t="s">
        <v>343</v>
      </c>
      <c r="C251" s="6" t="s">
        <v>561</v>
      </c>
      <c r="D251" s="6" t="s">
        <v>343</v>
      </c>
      <c r="E251" s="6">
        <v>36</v>
      </c>
      <c r="F251" s="6">
        <v>33</v>
      </c>
      <c r="G251" s="6">
        <v>33</v>
      </c>
      <c r="H251" s="6">
        <v>33</v>
      </c>
      <c r="I251" s="6">
        <v>33</v>
      </c>
      <c r="J251" s="6">
        <v>0</v>
      </c>
    </row>
    <row r="252" spans="1:10" ht="15" customHeight="1">
      <c r="A252" s="6" t="s">
        <v>646</v>
      </c>
      <c r="B252" s="6" t="s">
        <v>343</v>
      </c>
      <c r="C252" s="6" t="s">
        <v>647</v>
      </c>
      <c r="D252" s="6" t="s">
        <v>343</v>
      </c>
      <c r="E252" s="6">
        <v>8</v>
      </c>
      <c r="F252" s="6">
        <v>8</v>
      </c>
      <c r="G252" s="6">
        <v>8</v>
      </c>
      <c r="H252" s="6">
        <v>8</v>
      </c>
      <c r="I252" s="6">
        <v>8</v>
      </c>
      <c r="J252" s="6">
        <v>0</v>
      </c>
    </row>
    <row r="253" spans="1:10" ht="15" customHeight="1">
      <c r="A253" s="6" t="s">
        <v>646</v>
      </c>
      <c r="B253" s="6" t="s">
        <v>343</v>
      </c>
      <c r="C253" s="6" t="s">
        <v>350</v>
      </c>
      <c r="D253" s="6" t="s">
        <v>343</v>
      </c>
      <c r="E253" s="6">
        <v>16</v>
      </c>
      <c r="F253" s="6">
        <v>14</v>
      </c>
      <c r="G253" s="6">
        <v>14</v>
      </c>
      <c r="H253" s="6">
        <v>14</v>
      </c>
      <c r="I253" s="6">
        <v>14</v>
      </c>
      <c r="J253" s="6">
        <v>0</v>
      </c>
    </row>
    <row r="254" spans="1:10" ht="15" customHeight="1">
      <c r="A254" s="6" t="s">
        <v>646</v>
      </c>
      <c r="B254" s="6" t="s">
        <v>343</v>
      </c>
      <c r="C254" s="6" t="s">
        <v>351</v>
      </c>
      <c r="D254" s="6" t="s">
        <v>343</v>
      </c>
      <c r="E254" s="6">
        <v>18</v>
      </c>
      <c r="F254" s="6">
        <v>16</v>
      </c>
      <c r="G254" s="6">
        <v>16</v>
      </c>
      <c r="H254" s="6">
        <v>16</v>
      </c>
      <c r="I254" s="6">
        <v>16</v>
      </c>
      <c r="J254" s="6">
        <v>0</v>
      </c>
    </row>
    <row r="255" spans="1:10" ht="15" customHeight="1">
      <c r="A255" s="6" t="s">
        <v>646</v>
      </c>
      <c r="B255" s="6" t="s">
        <v>343</v>
      </c>
      <c r="C255" s="6" t="s">
        <v>352</v>
      </c>
      <c r="D255" s="6" t="s">
        <v>343</v>
      </c>
      <c r="E255" s="6">
        <v>20</v>
      </c>
      <c r="F255" s="6">
        <v>18</v>
      </c>
      <c r="G255" s="6">
        <v>18</v>
      </c>
      <c r="H255" s="6">
        <v>18</v>
      </c>
      <c r="I255" s="6">
        <v>18</v>
      </c>
      <c r="J255" s="6">
        <v>0</v>
      </c>
    </row>
    <row r="256" spans="1:10" ht="15" customHeight="1">
      <c r="A256" s="6" t="s">
        <v>646</v>
      </c>
      <c r="B256" s="6" t="s">
        <v>343</v>
      </c>
      <c r="C256" s="6" t="s">
        <v>353</v>
      </c>
      <c r="D256" s="6" t="s">
        <v>343</v>
      </c>
      <c r="E256" s="6">
        <v>13</v>
      </c>
      <c r="F256" s="6">
        <v>12</v>
      </c>
      <c r="G256" s="6">
        <v>12</v>
      </c>
      <c r="H256" s="6">
        <v>12</v>
      </c>
      <c r="I256" s="6">
        <v>12</v>
      </c>
      <c r="J256" s="6">
        <v>0</v>
      </c>
    </row>
    <row r="257" spans="1:10" ht="15" customHeight="1">
      <c r="A257" s="6" t="s">
        <v>646</v>
      </c>
      <c r="B257" s="6" t="s">
        <v>343</v>
      </c>
      <c r="C257" s="6" t="s">
        <v>121</v>
      </c>
      <c r="D257" s="6" t="s">
        <v>343</v>
      </c>
      <c r="E257" s="6">
        <v>25</v>
      </c>
      <c r="F257" s="6">
        <v>23</v>
      </c>
      <c r="G257" s="6">
        <v>23</v>
      </c>
      <c r="H257" s="6">
        <v>23</v>
      </c>
      <c r="I257" s="6">
        <v>23</v>
      </c>
      <c r="J257" s="6">
        <v>0</v>
      </c>
    </row>
    <row r="258" spans="1:10" ht="15" customHeight="1">
      <c r="A258" s="6" t="s">
        <v>646</v>
      </c>
      <c r="B258" s="6" t="s">
        <v>343</v>
      </c>
      <c r="C258" s="6" t="s">
        <v>648</v>
      </c>
      <c r="D258" s="6" t="s">
        <v>343</v>
      </c>
      <c r="E258" s="6">
        <v>6</v>
      </c>
      <c r="F258" s="6">
        <v>5</v>
      </c>
      <c r="G258" s="6">
        <v>5</v>
      </c>
      <c r="H258" s="6">
        <v>5</v>
      </c>
      <c r="I258" s="6">
        <v>5</v>
      </c>
      <c r="J258" s="6">
        <v>0</v>
      </c>
    </row>
    <row r="259" spans="1:10" ht="15" customHeight="1">
      <c r="A259" s="6" t="s">
        <v>646</v>
      </c>
      <c r="B259" s="6" t="s">
        <v>343</v>
      </c>
      <c r="C259" s="6" t="s">
        <v>133</v>
      </c>
      <c r="D259" s="6" t="s">
        <v>343</v>
      </c>
      <c r="E259" s="6">
        <v>4</v>
      </c>
      <c r="F259" s="6">
        <v>3</v>
      </c>
      <c r="G259" s="6">
        <v>3</v>
      </c>
      <c r="H259" s="6">
        <v>3</v>
      </c>
      <c r="I259" s="6">
        <v>3</v>
      </c>
      <c r="J259" s="6">
        <v>0</v>
      </c>
    </row>
    <row r="260" spans="1:10" ht="15" customHeight="1">
      <c r="A260" s="6" t="s">
        <v>646</v>
      </c>
      <c r="B260" s="6" t="s">
        <v>343</v>
      </c>
      <c r="C260" s="6" t="s">
        <v>580</v>
      </c>
      <c r="D260" s="6" t="s">
        <v>343</v>
      </c>
      <c r="E260" s="6">
        <v>23</v>
      </c>
      <c r="F260" s="6">
        <v>21</v>
      </c>
      <c r="G260" s="6">
        <v>21</v>
      </c>
      <c r="H260" s="6">
        <v>21</v>
      </c>
      <c r="I260" s="6">
        <v>21</v>
      </c>
      <c r="J260" s="6">
        <v>0</v>
      </c>
    </row>
    <row r="261" spans="1:10" ht="15" customHeight="1">
      <c r="A261" s="6" t="s">
        <v>646</v>
      </c>
      <c r="B261" s="6" t="s">
        <v>343</v>
      </c>
      <c r="C261" s="6" t="s">
        <v>581</v>
      </c>
      <c r="D261" s="6" t="s">
        <v>343</v>
      </c>
      <c r="E261" s="6">
        <v>12</v>
      </c>
      <c r="F261" s="6">
        <v>11</v>
      </c>
      <c r="G261" s="6">
        <v>11</v>
      </c>
      <c r="H261" s="6">
        <v>11</v>
      </c>
      <c r="I261" s="6">
        <v>11</v>
      </c>
      <c r="J261" s="6">
        <v>0</v>
      </c>
    </row>
    <row r="262" spans="1:10" ht="15" customHeight="1">
      <c r="A262" s="6" t="s">
        <v>646</v>
      </c>
      <c r="B262" s="6" t="s">
        <v>343</v>
      </c>
      <c r="C262" s="6" t="s">
        <v>355</v>
      </c>
      <c r="D262" s="6" t="s">
        <v>343</v>
      </c>
      <c r="E262" s="6">
        <v>4</v>
      </c>
      <c r="F262" s="6">
        <v>4</v>
      </c>
      <c r="G262" s="6">
        <v>4</v>
      </c>
      <c r="H262" s="6">
        <v>4</v>
      </c>
      <c r="I262" s="6">
        <v>4</v>
      </c>
      <c r="J262" s="6">
        <v>0</v>
      </c>
    </row>
    <row r="263" spans="1:10" ht="15" customHeight="1">
      <c r="A263" s="6" t="s">
        <v>646</v>
      </c>
      <c r="B263" s="6" t="s">
        <v>343</v>
      </c>
      <c r="C263" s="6" t="s">
        <v>649</v>
      </c>
      <c r="D263" s="6" t="s">
        <v>343</v>
      </c>
      <c r="E263" s="6">
        <v>14</v>
      </c>
      <c r="F263" s="6">
        <v>12</v>
      </c>
      <c r="G263" s="6">
        <v>12</v>
      </c>
      <c r="H263" s="6">
        <v>12</v>
      </c>
      <c r="I263" s="6">
        <v>12</v>
      </c>
      <c r="J263" s="6">
        <v>0</v>
      </c>
    </row>
    <row r="264" spans="1:10" ht="15" customHeight="1">
      <c r="A264" s="6" t="s">
        <v>646</v>
      </c>
      <c r="B264" s="6" t="s">
        <v>343</v>
      </c>
      <c r="C264" s="6" t="s">
        <v>565</v>
      </c>
      <c r="D264" s="6" t="s">
        <v>343</v>
      </c>
      <c r="E264" s="6">
        <v>26</v>
      </c>
      <c r="F264" s="6">
        <v>23</v>
      </c>
      <c r="G264" s="6">
        <v>23</v>
      </c>
      <c r="H264" s="6">
        <v>23</v>
      </c>
      <c r="I264" s="6">
        <v>23</v>
      </c>
      <c r="J264" s="6">
        <v>0</v>
      </c>
    </row>
    <row r="265" spans="1:10" ht="15" customHeight="1">
      <c r="A265" s="6" t="s">
        <v>646</v>
      </c>
      <c r="B265" s="6" t="s">
        <v>343</v>
      </c>
      <c r="C265" s="6" t="s">
        <v>139</v>
      </c>
      <c r="D265" s="6" t="s">
        <v>343</v>
      </c>
      <c r="E265" s="6">
        <v>289</v>
      </c>
      <c r="F265" s="6">
        <v>261</v>
      </c>
      <c r="G265" s="6">
        <v>261</v>
      </c>
      <c r="H265" s="6">
        <v>261</v>
      </c>
      <c r="I265" s="6">
        <v>261</v>
      </c>
      <c r="J265" s="6">
        <v>0</v>
      </c>
    </row>
    <row r="266" spans="1:10" ht="15" customHeight="1">
      <c r="A266" s="6" t="s">
        <v>646</v>
      </c>
      <c r="B266" s="6" t="s">
        <v>343</v>
      </c>
      <c r="C266" s="6">
        <v>0</v>
      </c>
      <c r="D266" s="6" t="s">
        <v>343</v>
      </c>
      <c r="E266" s="6">
        <v>9</v>
      </c>
      <c r="F266" s="6">
        <v>8</v>
      </c>
      <c r="G266" s="6">
        <v>8</v>
      </c>
      <c r="H266" s="6">
        <v>8</v>
      </c>
      <c r="I266" s="6">
        <v>8</v>
      </c>
      <c r="J266" s="6">
        <v>0</v>
      </c>
    </row>
    <row r="267" spans="1:10" ht="15" customHeight="1">
      <c r="A267" s="6" t="s">
        <v>646</v>
      </c>
      <c r="B267" s="6" t="s">
        <v>343</v>
      </c>
      <c r="C267" s="6" t="s">
        <v>574</v>
      </c>
      <c r="D267" s="6" t="s">
        <v>343</v>
      </c>
      <c r="E267" s="6">
        <v>4</v>
      </c>
      <c r="F267" s="6">
        <v>4</v>
      </c>
      <c r="G267" s="6">
        <v>4</v>
      </c>
      <c r="H267" s="6">
        <v>4</v>
      </c>
      <c r="I267" s="6">
        <v>4</v>
      </c>
      <c r="J267" s="6">
        <v>0</v>
      </c>
    </row>
    <row r="268" spans="1:10" ht="15" customHeight="1">
      <c r="A268" s="6" t="s">
        <v>646</v>
      </c>
      <c r="B268" s="6" t="s">
        <v>343</v>
      </c>
      <c r="C268" s="6" t="s">
        <v>167</v>
      </c>
      <c r="D268" s="6" t="s">
        <v>343</v>
      </c>
      <c r="E268" s="6">
        <v>23</v>
      </c>
      <c r="F268" s="6">
        <v>20</v>
      </c>
      <c r="G268" s="6">
        <v>20</v>
      </c>
      <c r="H268" s="6">
        <v>20</v>
      </c>
      <c r="I268" s="6">
        <v>20</v>
      </c>
      <c r="J268" s="6">
        <v>0</v>
      </c>
    </row>
    <row r="269" spans="1:10" ht="15" customHeight="1">
      <c r="A269" s="6" t="s">
        <v>650</v>
      </c>
      <c r="B269" s="6" t="s">
        <v>343</v>
      </c>
      <c r="C269" s="6" t="s">
        <v>417</v>
      </c>
      <c r="D269" s="6" t="s">
        <v>343</v>
      </c>
      <c r="E269" s="6">
        <v>32</v>
      </c>
      <c r="F269" s="6">
        <v>32</v>
      </c>
      <c r="G269" s="6">
        <v>32</v>
      </c>
      <c r="H269" s="6">
        <v>32</v>
      </c>
      <c r="I269" s="6">
        <v>32</v>
      </c>
      <c r="J269" s="6">
        <v>0</v>
      </c>
    </row>
    <row r="270" spans="1:10" ht="15" customHeight="1">
      <c r="A270" s="6" t="s">
        <v>650</v>
      </c>
      <c r="B270" s="6" t="s">
        <v>343</v>
      </c>
      <c r="C270" s="6" t="s">
        <v>438</v>
      </c>
      <c r="D270" s="6" t="s">
        <v>343</v>
      </c>
      <c r="E270" s="6">
        <v>14</v>
      </c>
      <c r="F270" s="6">
        <v>14</v>
      </c>
      <c r="G270" s="6">
        <v>14</v>
      </c>
      <c r="H270" s="6">
        <v>14</v>
      </c>
      <c r="I270" s="6">
        <v>14</v>
      </c>
      <c r="J270" s="6">
        <v>0</v>
      </c>
    </row>
    <row r="271" spans="1:10" ht="15" customHeight="1">
      <c r="A271" s="6" t="s">
        <v>650</v>
      </c>
      <c r="B271" s="6" t="s">
        <v>343</v>
      </c>
      <c r="C271" s="6" t="s">
        <v>475</v>
      </c>
      <c r="D271" s="6" t="s">
        <v>343</v>
      </c>
      <c r="E271" s="6">
        <v>2</v>
      </c>
      <c r="F271" s="6">
        <v>2</v>
      </c>
      <c r="G271" s="6">
        <v>2</v>
      </c>
      <c r="H271" s="6">
        <v>2</v>
      </c>
      <c r="I271" s="6">
        <v>2</v>
      </c>
      <c r="J271" s="6">
        <v>0</v>
      </c>
    </row>
    <row r="272" spans="1:10" ht="15" customHeight="1">
      <c r="A272" s="6" t="s">
        <v>650</v>
      </c>
      <c r="B272" s="6" t="s">
        <v>343</v>
      </c>
      <c r="C272" s="6" t="s">
        <v>476</v>
      </c>
      <c r="D272" s="6" t="s">
        <v>343</v>
      </c>
      <c r="E272" s="6">
        <v>45</v>
      </c>
      <c r="F272" s="6">
        <v>45</v>
      </c>
      <c r="G272" s="6">
        <v>45</v>
      </c>
      <c r="H272" s="6">
        <v>45</v>
      </c>
      <c r="I272" s="6">
        <v>45</v>
      </c>
      <c r="J272" s="6">
        <v>0</v>
      </c>
    </row>
    <row r="273" spans="1:10" ht="15" customHeight="1">
      <c r="A273" s="6" t="s">
        <v>650</v>
      </c>
      <c r="B273" s="6" t="s">
        <v>343</v>
      </c>
      <c r="C273" s="6" t="s">
        <v>651</v>
      </c>
      <c r="D273" s="6" t="s">
        <v>343</v>
      </c>
      <c r="E273" s="6">
        <v>2</v>
      </c>
      <c r="F273" s="6">
        <v>2</v>
      </c>
      <c r="G273" s="6">
        <v>2</v>
      </c>
      <c r="H273" s="6">
        <v>2</v>
      </c>
      <c r="I273" s="6">
        <v>2</v>
      </c>
      <c r="J273" s="6">
        <v>0</v>
      </c>
    </row>
    <row r="274" spans="1:10" ht="15" customHeight="1">
      <c r="A274" s="6" t="s">
        <v>650</v>
      </c>
      <c r="B274" s="6" t="s">
        <v>343</v>
      </c>
      <c r="C274" s="6" t="s">
        <v>464</v>
      </c>
      <c r="D274" s="6" t="s">
        <v>343</v>
      </c>
      <c r="E274" s="6">
        <v>5</v>
      </c>
      <c r="F274" s="6">
        <v>5</v>
      </c>
      <c r="G274" s="6">
        <v>5</v>
      </c>
      <c r="H274" s="6">
        <v>5</v>
      </c>
      <c r="I274" s="6">
        <v>5</v>
      </c>
      <c r="J274" s="6">
        <v>0</v>
      </c>
    </row>
    <row r="275" spans="1:10" ht="15" customHeight="1">
      <c r="A275" s="6" t="s">
        <v>650</v>
      </c>
      <c r="B275" s="6" t="s">
        <v>343</v>
      </c>
      <c r="C275" s="6" t="s">
        <v>426</v>
      </c>
      <c r="D275" s="6" t="s">
        <v>343</v>
      </c>
      <c r="E275" s="6">
        <v>11</v>
      </c>
      <c r="F275" s="6">
        <v>11</v>
      </c>
      <c r="G275" s="6">
        <v>11</v>
      </c>
      <c r="H275" s="6">
        <v>11</v>
      </c>
      <c r="I275" s="6">
        <v>11</v>
      </c>
      <c r="J275" s="6">
        <v>0</v>
      </c>
    </row>
    <row r="276" spans="1:10" ht="15" customHeight="1">
      <c r="A276" s="6" t="s">
        <v>650</v>
      </c>
      <c r="B276" s="6" t="s">
        <v>343</v>
      </c>
      <c r="C276" s="6" t="s">
        <v>422</v>
      </c>
      <c r="D276" s="6" t="s">
        <v>343</v>
      </c>
      <c r="E276" s="6">
        <v>12</v>
      </c>
      <c r="F276" s="6">
        <v>12</v>
      </c>
      <c r="G276" s="6">
        <v>12</v>
      </c>
      <c r="H276" s="6">
        <v>12</v>
      </c>
      <c r="I276" s="6">
        <v>12</v>
      </c>
      <c r="J276" s="6">
        <v>0</v>
      </c>
    </row>
    <row r="277" spans="1:10" ht="15" customHeight="1">
      <c r="A277" s="6" t="s">
        <v>650</v>
      </c>
      <c r="B277" s="6" t="s">
        <v>343</v>
      </c>
      <c r="C277" s="6" t="s">
        <v>652</v>
      </c>
      <c r="D277" s="6" t="s">
        <v>343</v>
      </c>
      <c r="E277" s="6">
        <v>2</v>
      </c>
      <c r="F277" s="6">
        <v>2</v>
      </c>
      <c r="G277" s="6">
        <v>2</v>
      </c>
      <c r="H277" s="6">
        <v>2</v>
      </c>
      <c r="I277" s="6">
        <v>2</v>
      </c>
      <c r="J277" s="6">
        <v>0</v>
      </c>
    </row>
    <row r="278" spans="1:10" ht="15" customHeight="1">
      <c r="A278" s="6" t="s">
        <v>650</v>
      </c>
      <c r="B278" s="6" t="s">
        <v>343</v>
      </c>
      <c r="C278" s="6" t="s">
        <v>477</v>
      </c>
      <c r="D278" s="6" t="s">
        <v>343</v>
      </c>
      <c r="E278" s="6">
        <v>5</v>
      </c>
      <c r="F278" s="6">
        <v>5</v>
      </c>
      <c r="G278" s="6">
        <v>5</v>
      </c>
      <c r="H278" s="6">
        <v>5</v>
      </c>
      <c r="I278" s="6">
        <v>5</v>
      </c>
      <c r="J278" s="6">
        <v>0</v>
      </c>
    </row>
    <row r="279" spans="1:10" ht="15" customHeight="1">
      <c r="A279" s="6" t="s">
        <v>650</v>
      </c>
      <c r="B279" s="6" t="s">
        <v>343</v>
      </c>
      <c r="C279" s="6" t="s">
        <v>653</v>
      </c>
      <c r="D279" s="6" t="s">
        <v>343</v>
      </c>
      <c r="E279" s="6">
        <v>3</v>
      </c>
      <c r="F279" s="6">
        <v>3</v>
      </c>
      <c r="G279" s="6">
        <v>3</v>
      </c>
      <c r="H279" s="6">
        <v>3</v>
      </c>
      <c r="I279" s="6">
        <v>3</v>
      </c>
      <c r="J279" s="6">
        <v>0</v>
      </c>
    </row>
    <row r="280" spans="1:10" ht="15" customHeight="1">
      <c r="A280" s="6" t="s">
        <v>650</v>
      </c>
      <c r="B280" s="6" t="s">
        <v>343</v>
      </c>
      <c r="C280" s="6" t="s">
        <v>469</v>
      </c>
      <c r="D280" s="6" t="s">
        <v>343</v>
      </c>
      <c r="E280" s="6">
        <v>1</v>
      </c>
      <c r="F280" s="6">
        <v>1</v>
      </c>
      <c r="G280" s="6">
        <v>1</v>
      </c>
      <c r="H280" s="6">
        <v>1</v>
      </c>
      <c r="I280" s="6">
        <v>1</v>
      </c>
      <c r="J280" s="6">
        <v>0</v>
      </c>
    </row>
    <row r="281" spans="1:10" ht="15" customHeight="1">
      <c r="A281" s="6" t="s">
        <v>650</v>
      </c>
      <c r="B281" s="6" t="s">
        <v>343</v>
      </c>
      <c r="C281" s="6" t="s">
        <v>429</v>
      </c>
      <c r="D281" s="6" t="s">
        <v>343</v>
      </c>
      <c r="E281" s="6">
        <v>8</v>
      </c>
      <c r="F281" s="6">
        <v>8</v>
      </c>
      <c r="G281" s="6">
        <v>8</v>
      </c>
      <c r="H281" s="6">
        <v>8</v>
      </c>
      <c r="I281" s="6">
        <v>8</v>
      </c>
      <c r="J281" s="6">
        <v>0</v>
      </c>
    </row>
    <row r="282" spans="1:10" ht="15" customHeight="1">
      <c r="A282" s="6" t="s">
        <v>650</v>
      </c>
      <c r="B282" s="6" t="s">
        <v>343</v>
      </c>
      <c r="C282" s="6" t="s">
        <v>430</v>
      </c>
      <c r="D282" s="6" t="s">
        <v>343</v>
      </c>
      <c r="E282" s="6">
        <v>4</v>
      </c>
      <c r="F282" s="6">
        <v>4</v>
      </c>
      <c r="G282" s="6">
        <v>4</v>
      </c>
      <c r="H282" s="6">
        <v>4</v>
      </c>
      <c r="I282" s="6">
        <v>4</v>
      </c>
      <c r="J282" s="6">
        <v>0</v>
      </c>
    </row>
    <row r="283" spans="1:10" ht="15" customHeight="1">
      <c r="A283" s="6" t="s">
        <v>650</v>
      </c>
      <c r="B283" s="6" t="s">
        <v>343</v>
      </c>
      <c r="C283" s="6" t="s">
        <v>418</v>
      </c>
      <c r="D283" s="6" t="s">
        <v>343</v>
      </c>
      <c r="E283" s="6">
        <v>10</v>
      </c>
      <c r="F283" s="6">
        <v>10</v>
      </c>
      <c r="G283" s="6">
        <v>10</v>
      </c>
      <c r="H283" s="6">
        <v>10</v>
      </c>
      <c r="I283" s="6">
        <v>10</v>
      </c>
      <c r="J283" s="6">
        <v>0</v>
      </c>
    </row>
    <row r="284" spans="1:10" ht="15" customHeight="1">
      <c r="A284" s="6" t="s">
        <v>650</v>
      </c>
      <c r="B284" s="6" t="s">
        <v>343</v>
      </c>
      <c r="C284" s="6" t="s">
        <v>421</v>
      </c>
      <c r="D284" s="6" t="s">
        <v>343</v>
      </c>
      <c r="E284" s="6">
        <v>6</v>
      </c>
      <c r="F284" s="6">
        <v>6</v>
      </c>
      <c r="G284" s="6">
        <v>6</v>
      </c>
      <c r="H284" s="6">
        <v>6</v>
      </c>
      <c r="I284" s="6">
        <v>6</v>
      </c>
      <c r="J284" s="6">
        <v>0</v>
      </c>
    </row>
    <row r="285" spans="1:10" ht="15" customHeight="1">
      <c r="A285" s="6" t="s">
        <v>650</v>
      </c>
      <c r="B285" s="6" t="s">
        <v>343</v>
      </c>
      <c r="C285" s="6" t="s">
        <v>427</v>
      </c>
      <c r="D285" s="6" t="s">
        <v>343</v>
      </c>
      <c r="E285" s="6">
        <v>3</v>
      </c>
      <c r="F285" s="6">
        <v>3</v>
      </c>
      <c r="G285" s="6">
        <v>3</v>
      </c>
      <c r="H285" s="6">
        <v>3</v>
      </c>
      <c r="I285" s="6">
        <v>3</v>
      </c>
      <c r="J285" s="6">
        <v>0</v>
      </c>
    </row>
    <row r="286" spans="1:10" ht="15" customHeight="1">
      <c r="A286" s="6" t="s">
        <v>650</v>
      </c>
      <c r="B286" s="6" t="s">
        <v>343</v>
      </c>
      <c r="C286" s="6" t="s">
        <v>564</v>
      </c>
      <c r="D286" s="6" t="s">
        <v>343</v>
      </c>
      <c r="E286" s="6">
        <v>7</v>
      </c>
      <c r="F286" s="6">
        <v>7</v>
      </c>
      <c r="G286" s="6">
        <v>7</v>
      </c>
      <c r="H286" s="6">
        <v>7</v>
      </c>
      <c r="I286" s="6">
        <v>7</v>
      </c>
      <c r="J286" s="6">
        <v>0</v>
      </c>
    </row>
    <row r="287" spans="1:10" ht="15" customHeight="1">
      <c r="A287" s="6" t="s">
        <v>650</v>
      </c>
      <c r="B287" s="6" t="s">
        <v>343</v>
      </c>
      <c r="C287" s="6" t="s">
        <v>451</v>
      </c>
      <c r="D287" s="6" t="s">
        <v>343</v>
      </c>
      <c r="E287" s="6">
        <v>5</v>
      </c>
      <c r="F287" s="6">
        <v>5</v>
      </c>
      <c r="G287" s="6">
        <v>5</v>
      </c>
      <c r="H287" s="6">
        <v>5</v>
      </c>
      <c r="I287" s="6">
        <v>5</v>
      </c>
      <c r="J287" s="6">
        <v>0</v>
      </c>
    </row>
    <row r="288" spans="1:10" ht="15" customHeight="1">
      <c r="A288" s="6" t="s">
        <v>650</v>
      </c>
      <c r="B288" s="6" t="s">
        <v>343</v>
      </c>
      <c r="C288" s="6" t="s">
        <v>654</v>
      </c>
      <c r="D288" s="6" t="s">
        <v>343</v>
      </c>
      <c r="E288" s="6">
        <v>2</v>
      </c>
      <c r="F288" s="6">
        <v>2</v>
      </c>
      <c r="G288" s="6">
        <v>2</v>
      </c>
      <c r="H288" s="6">
        <v>2</v>
      </c>
      <c r="I288" s="6">
        <v>2</v>
      </c>
      <c r="J288" s="6">
        <v>0</v>
      </c>
    </row>
    <row r="289" spans="1:10" ht="15" customHeight="1">
      <c r="A289" s="6" t="s">
        <v>650</v>
      </c>
      <c r="B289" s="6" t="s">
        <v>343</v>
      </c>
      <c r="C289" s="6" t="s">
        <v>483</v>
      </c>
      <c r="D289" s="6" t="s">
        <v>343</v>
      </c>
      <c r="E289" s="6">
        <v>3</v>
      </c>
      <c r="F289" s="6">
        <v>3</v>
      </c>
      <c r="G289" s="6">
        <v>3</v>
      </c>
      <c r="H289" s="6">
        <v>3</v>
      </c>
      <c r="I289" s="6">
        <v>3</v>
      </c>
      <c r="J289" s="6">
        <v>0</v>
      </c>
    </row>
    <row r="290" spans="1:10" ht="15" customHeight="1">
      <c r="A290" s="6" t="s">
        <v>650</v>
      </c>
      <c r="B290" s="6" t="s">
        <v>343</v>
      </c>
      <c r="C290" s="6" t="s">
        <v>435</v>
      </c>
      <c r="D290" s="6" t="s">
        <v>343</v>
      </c>
      <c r="E290" s="6">
        <v>17</v>
      </c>
      <c r="F290" s="6">
        <v>17</v>
      </c>
      <c r="G290" s="6">
        <v>17</v>
      </c>
      <c r="H290" s="6">
        <v>17</v>
      </c>
      <c r="I290" s="6">
        <v>17</v>
      </c>
      <c r="J290" s="6">
        <v>0</v>
      </c>
    </row>
    <row r="291" spans="1:10" ht="15" customHeight="1">
      <c r="A291" s="6" t="s">
        <v>650</v>
      </c>
      <c r="B291" s="6" t="s">
        <v>343</v>
      </c>
      <c r="C291" s="6" t="s">
        <v>478</v>
      </c>
      <c r="D291" s="6" t="s">
        <v>343</v>
      </c>
      <c r="E291" s="6">
        <v>25</v>
      </c>
      <c r="F291" s="6">
        <v>25</v>
      </c>
      <c r="G291" s="6">
        <v>25</v>
      </c>
      <c r="H291" s="6">
        <v>25</v>
      </c>
      <c r="I291" s="6">
        <v>25</v>
      </c>
      <c r="J291" s="6">
        <v>0</v>
      </c>
    </row>
    <row r="292" spans="1:10" ht="15" customHeight="1">
      <c r="A292" s="6" t="s">
        <v>650</v>
      </c>
      <c r="B292" s="6" t="s">
        <v>343</v>
      </c>
      <c r="C292" s="6" t="s">
        <v>433</v>
      </c>
      <c r="D292" s="6" t="s">
        <v>343</v>
      </c>
      <c r="E292" s="6">
        <v>75</v>
      </c>
      <c r="F292" s="6">
        <v>75</v>
      </c>
      <c r="G292" s="6">
        <v>75</v>
      </c>
      <c r="H292" s="6">
        <v>75</v>
      </c>
      <c r="I292" s="6">
        <v>75</v>
      </c>
      <c r="J292" s="6">
        <v>0</v>
      </c>
    </row>
    <row r="293" spans="1:10" ht="15" customHeight="1">
      <c r="A293" s="6" t="s">
        <v>650</v>
      </c>
      <c r="B293" s="6" t="s">
        <v>343</v>
      </c>
      <c r="C293" s="6" t="s">
        <v>484</v>
      </c>
      <c r="D293" s="6" t="s">
        <v>343</v>
      </c>
      <c r="E293" s="6">
        <v>9</v>
      </c>
      <c r="F293" s="6">
        <v>9</v>
      </c>
      <c r="G293" s="6">
        <v>9</v>
      </c>
      <c r="H293" s="6">
        <v>9</v>
      </c>
      <c r="I293" s="6">
        <v>9</v>
      </c>
      <c r="J293" s="6">
        <v>0</v>
      </c>
    </row>
    <row r="294" spans="1:10" ht="15" customHeight="1">
      <c r="A294" s="6" t="s">
        <v>650</v>
      </c>
      <c r="B294" s="6" t="s">
        <v>343</v>
      </c>
      <c r="C294" s="6" t="s">
        <v>440</v>
      </c>
      <c r="D294" s="6" t="s">
        <v>343</v>
      </c>
      <c r="E294" s="6">
        <v>25</v>
      </c>
      <c r="F294" s="6">
        <v>25</v>
      </c>
      <c r="G294" s="6">
        <v>25</v>
      </c>
      <c r="H294" s="6">
        <v>25</v>
      </c>
      <c r="I294" s="6">
        <v>25</v>
      </c>
      <c r="J294" s="6">
        <v>0</v>
      </c>
    </row>
    <row r="295" spans="1:10" ht="15" customHeight="1">
      <c r="A295" s="6" t="s">
        <v>650</v>
      </c>
      <c r="B295" s="6" t="s">
        <v>343</v>
      </c>
      <c r="C295" s="6" t="s">
        <v>441</v>
      </c>
      <c r="D295" s="6" t="s">
        <v>343</v>
      </c>
      <c r="E295" s="6">
        <v>58</v>
      </c>
      <c r="F295" s="6">
        <v>58</v>
      </c>
      <c r="G295" s="6">
        <v>58</v>
      </c>
      <c r="H295" s="6">
        <v>58</v>
      </c>
      <c r="I295" s="6">
        <v>58</v>
      </c>
      <c r="J295" s="6">
        <v>0</v>
      </c>
    </row>
    <row r="296" spans="1:10" ht="15" customHeight="1">
      <c r="A296" s="6" t="s">
        <v>650</v>
      </c>
      <c r="B296" s="6" t="s">
        <v>343</v>
      </c>
      <c r="C296" s="6" t="s">
        <v>455</v>
      </c>
      <c r="D296" s="6" t="s">
        <v>343</v>
      </c>
      <c r="E296" s="6">
        <v>30</v>
      </c>
      <c r="F296" s="6">
        <v>30</v>
      </c>
      <c r="G296" s="6">
        <v>30</v>
      </c>
      <c r="H296" s="6">
        <v>30</v>
      </c>
      <c r="I296" s="6">
        <v>30</v>
      </c>
      <c r="J296" s="6">
        <v>0</v>
      </c>
    </row>
    <row r="297" spans="1:10" ht="15" customHeight="1">
      <c r="A297" s="6" t="s">
        <v>650</v>
      </c>
      <c r="B297" s="6" t="s">
        <v>343</v>
      </c>
      <c r="C297" s="6" t="s">
        <v>442</v>
      </c>
      <c r="D297" s="6" t="s">
        <v>343</v>
      </c>
      <c r="E297" s="6">
        <v>20</v>
      </c>
      <c r="F297" s="6">
        <v>20</v>
      </c>
      <c r="G297" s="6">
        <v>20</v>
      </c>
      <c r="H297" s="6">
        <v>20</v>
      </c>
      <c r="I297" s="6">
        <v>20</v>
      </c>
      <c r="J297" s="6">
        <v>0</v>
      </c>
    </row>
    <row r="298" spans="1:10" ht="15" customHeight="1">
      <c r="A298" s="6" t="s">
        <v>650</v>
      </c>
      <c r="B298" s="6" t="s">
        <v>343</v>
      </c>
      <c r="C298" s="6" t="s">
        <v>452</v>
      </c>
      <c r="D298" s="6" t="s">
        <v>343</v>
      </c>
      <c r="E298" s="6">
        <v>50</v>
      </c>
      <c r="F298" s="6">
        <v>50</v>
      </c>
      <c r="G298" s="6">
        <v>50</v>
      </c>
      <c r="H298" s="6">
        <v>50</v>
      </c>
      <c r="I298" s="6">
        <v>50</v>
      </c>
      <c r="J298" s="6">
        <v>0</v>
      </c>
    </row>
    <row r="299" spans="1:10" ht="15" customHeight="1">
      <c r="A299" s="6" t="s">
        <v>650</v>
      </c>
      <c r="B299" s="6" t="s">
        <v>343</v>
      </c>
      <c r="C299" s="6" t="s">
        <v>443</v>
      </c>
      <c r="D299" s="6" t="s">
        <v>343</v>
      </c>
      <c r="E299" s="6">
        <v>50</v>
      </c>
      <c r="F299" s="6">
        <v>50</v>
      </c>
      <c r="G299" s="6">
        <v>50</v>
      </c>
      <c r="H299" s="6">
        <v>50</v>
      </c>
      <c r="I299" s="6">
        <v>50</v>
      </c>
      <c r="J299" s="6">
        <v>0</v>
      </c>
    </row>
    <row r="300" spans="1:10" ht="15" customHeight="1">
      <c r="A300" s="6" t="s">
        <v>650</v>
      </c>
      <c r="B300" s="6" t="s">
        <v>343</v>
      </c>
      <c r="C300" s="6" t="s">
        <v>655</v>
      </c>
      <c r="D300" s="6" t="s">
        <v>343</v>
      </c>
      <c r="E300" s="6">
        <v>3</v>
      </c>
      <c r="F300" s="6">
        <v>3</v>
      </c>
      <c r="G300" s="6">
        <v>3</v>
      </c>
      <c r="H300" s="6">
        <v>3</v>
      </c>
      <c r="I300" s="6">
        <v>3</v>
      </c>
      <c r="J300" s="6">
        <v>0</v>
      </c>
    </row>
    <row r="301" spans="1:10" ht="15" customHeight="1">
      <c r="A301" s="6" t="s">
        <v>650</v>
      </c>
      <c r="B301" s="6" t="s">
        <v>343</v>
      </c>
      <c r="C301" s="6" t="s">
        <v>67</v>
      </c>
      <c r="D301" s="6" t="s">
        <v>343</v>
      </c>
      <c r="E301" s="6">
        <v>4</v>
      </c>
      <c r="F301" s="6">
        <v>4</v>
      </c>
      <c r="G301" s="6">
        <v>4</v>
      </c>
      <c r="H301" s="6">
        <v>4</v>
      </c>
      <c r="I301" s="6">
        <v>4</v>
      </c>
      <c r="J301" s="6">
        <v>0</v>
      </c>
    </row>
    <row r="302" spans="1:10" ht="15" customHeight="1">
      <c r="A302" s="6" t="s">
        <v>650</v>
      </c>
      <c r="B302" s="6" t="s">
        <v>343</v>
      </c>
      <c r="C302" s="6" t="s">
        <v>423</v>
      </c>
      <c r="D302" s="6" t="s">
        <v>343</v>
      </c>
      <c r="E302" s="6">
        <v>2</v>
      </c>
      <c r="F302" s="6">
        <v>2</v>
      </c>
      <c r="G302" s="6">
        <v>2</v>
      </c>
      <c r="H302" s="6">
        <v>2</v>
      </c>
      <c r="I302" s="6">
        <v>2</v>
      </c>
      <c r="J302" s="6">
        <v>0</v>
      </c>
    </row>
    <row r="303" spans="1:10" ht="15" customHeight="1">
      <c r="A303" s="6" t="s">
        <v>650</v>
      </c>
      <c r="B303" s="6" t="s">
        <v>343</v>
      </c>
      <c r="C303" s="6" t="s">
        <v>656</v>
      </c>
      <c r="D303" s="6" t="s">
        <v>343</v>
      </c>
      <c r="E303" s="6">
        <v>12</v>
      </c>
      <c r="F303" s="6">
        <v>12</v>
      </c>
      <c r="G303" s="6">
        <v>12</v>
      </c>
      <c r="H303" s="6">
        <v>12</v>
      </c>
      <c r="I303" s="6">
        <v>12</v>
      </c>
      <c r="J303" s="6">
        <v>0</v>
      </c>
    </row>
    <row r="304" spans="1:10" ht="15" customHeight="1">
      <c r="A304" s="6" t="s">
        <v>650</v>
      </c>
      <c r="B304" s="6" t="s">
        <v>343</v>
      </c>
      <c r="C304" s="6" t="s">
        <v>657</v>
      </c>
      <c r="D304" s="6" t="s">
        <v>343</v>
      </c>
      <c r="E304" s="6">
        <v>8</v>
      </c>
      <c r="F304" s="6">
        <v>8</v>
      </c>
      <c r="G304" s="6">
        <v>8</v>
      </c>
      <c r="H304" s="6">
        <v>8</v>
      </c>
      <c r="I304" s="6">
        <v>8</v>
      </c>
      <c r="J304" s="6">
        <v>0</v>
      </c>
    </row>
    <row r="305" spans="1:10" ht="15" customHeight="1">
      <c r="A305" s="6" t="s">
        <v>650</v>
      </c>
      <c r="B305" s="6" t="s">
        <v>343</v>
      </c>
      <c r="C305" s="6" t="s">
        <v>658</v>
      </c>
      <c r="D305" s="6" t="s">
        <v>343</v>
      </c>
      <c r="E305" s="6">
        <v>15</v>
      </c>
      <c r="F305" s="6">
        <v>15</v>
      </c>
      <c r="G305" s="6">
        <v>15</v>
      </c>
      <c r="H305" s="6">
        <v>15</v>
      </c>
      <c r="I305" s="6">
        <v>15</v>
      </c>
      <c r="J305" s="6">
        <v>0</v>
      </c>
    </row>
    <row r="306" spans="1:10" ht="15" customHeight="1">
      <c r="A306" s="6" t="s">
        <v>650</v>
      </c>
      <c r="B306" s="6" t="s">
        <v>343</v>
      </c>
      <c r="C306" s="6" t="s">
        <v>659</v>
      </c>
      <c r="D306" s="6" t="s">
        <v>343</v>
      </c>
      <c r="E306" s="6">
        <v>19</v>
      </c>
      <c r="F306" s="6">
        <v>19</v>
      </c>
      <c r="G306" s="6">
        <v>19</v>
      </c>
      <c r="H306" s="6">
        <v>19</v>
      </c>
      <c r="I306" s="6">
        <v>19</v>
      </c>
      <c r="J306" s="6">
        <v>0</v>
      </c>
    </row>
    <row r="307" spans="1:10" ht="15" customHeight="1">
      <c r="A307" s="6" t="s">
        <v>650</v>
      </c>
      <c r="B307" s="6" t="s">
        <v>343</v>
      </c>
      <c r="C307" s="6" t="s">
        <v>52</v>
      </c>
      <c r="D307" s="6" t="s">
        <v>343</v>
      </c>
      <c r="E307" s="6">
        <v>24</v>
      </c>
      <c r="F307" s="6">
        <v>24</v>
      </c>
      <c r="G307" s="6">
        <v>24</v>
      </c>
      <c r="H307" s="6">
        <v>24</v>
      </c>
      <c r="I307" s="6">
        <v>24</v>
      </c>
      <c r="J307" s="6">
        <v>0</v>
      </c>
    </row>
    <row r="308" spans="1:10" ht="15" customHeight="1">
      <c r="A308" s="6" t="s">
        <v>650</v>
      </c>
      <c r="B308" s="6" t="s">
        <v>343</v>
      </c>
      <c r="C308" s="6" t="s">
        <v>656</v>
      </c>
      <c r="D308" s="6" t="s">
        <v>343</v>
      </c>
      <c r="E308" s="6">
        <v>3</v>
      </c>
      <c r="F308" s="6">
        <v>3</v>
      </c>
      <c r="G308" s="6">
        <v>3</v>
      </c>
      <c r="H308" s="6">
        <v>3</v>
      </c>
      <c r="I308" s="6">
        <v>3</v>
      </c>
      <c r="J308" s="6">
        <v>0</v>
      </c>
    </row>
    <row r="309" spans="1:10" ht="15" customHeight="1">
      <c r="A309" s="6" t="s">
        <v>650</v>
      </c>
      <c r="B309" s="6" t="s">
        <v>343</v>
      </c>
      <c r="C309" s="6" t="s">
        <v>656</v>
      </c>
      <c r="D309" s="6" t="s">
        <v>343</v>
      </c>
      <c r="E309" s="6">
        <v>5</v>
      </c>
      <c r="F309" s="6">
        <v>5</v>
      </c>
      <c r="G309" s="6">
        <v>5</v>
      </c>
      <c r="H309" s="6">
        <v>5</v>
      </c>
      <c r="I309" s="6">
        <v>5</v>
      </c>
      <c r="J309" s="6">
        <v>0</v>
      </c>
    </row>
    <row r="310" spans="1:10" ht="15" customHeight="1">
      <c r="A310" s="6" t="s">
        <v>650</v>
      </c>
      <c r="B310" s="6" t="s">
        <v>343</v>
      </c>
      <c r="C310" s="6" t="s">
        <v>660</v>
      </c>
      <c r="D310" s="6" t="s">
        <v>343</v>
      </c>
      <c r="E310" s="6">
        <v>2</v>
      </c>
      <c r="F310" s="6">
        <v>2</v>
      </c>
      <c r="G310" s="6">
        <v>2</v>
      </c>
      <c r="H310" s="6">
        <v>2</v>
      </c>
      <c r="I310" s="6">
        <v>2</v>
      </c>
      <c r="J310" s="6">
        <v>0</v>
      </c>
    </row>
    <row r="311" spans="1:10" ht="15" customHeight="1">
      <c r="A311" s="6" t="s">
        <v>650</v>
      </c>
      <c r="B311" s="6" t="s">
        <v>343</v>
      </c>
      <c r="C311" s="6" t="s">
        <v>465</v>
      </c>
      <c r="D311" s="6" t="s">
        <v>343</v>
      </c>
      <c r="E311" s="6">
        <v>3</v>
      </c>
      <c r="F311" s="6">
        <v>3</v>
      </c>
      <c r="G311" s="6">
        <v>3</v>
      </c>
      <c r="H311" s="6">
        <v>3</v>
      </c>
      <c r="I311" s="6">
        <v>3</v>
      </c>
      <c r="J311" s="6">
        <v>0</v>
      </c>
    </row>
    <row r="312" spans="1:10" ht="15" customHeight="1">
      <c r="A312" s="6" t="s">
        <v>650</v>
      </c>
      <c r="B312" s="6" t="s">
        <v>343</v>
      </c>
      <c r="C312" s="6" t="s">
        <v>661</v>
      </c>
      <c r="D312" s="6" t="s">
        <v>343</v>
      </c>
      <c r="E312" s="6">
        <v>5</v>
      </c>
      <c r="F312" s="6">
        <v>5</v>
      </c>
      <c r="G312" s="6">
        <v>5</v>
      </c>
      <c r="H312" s="6">
        <v>5</v>
      </c>
      <c r="I312" s="6">
        <v>5</v>
      </c>
      <c r="J312" s="6">
        <v>0</v>
      </c>
    </row>
    <row r="313" spans="1:10" ht="15" customHeight="1">
      <c r="A313" s="6" t="s">
        <v>650</v>
      </c>
      <c r="B313" s="6" t="s">
        <v>343</v>
      </c>
      <c r="C313" s="6" t="s">
        <v>463</v>
      </c>
      <c r="D313" s="6" t="s">
        <v>343</v>
      </c>
      <c r="E313" s="6">
        <v>10</v>
      </c>
      <c r="F313" s="6">
        <v>10</v>
      </c>
      <c r="G313" s="6">
        <v>10</v>
      </c>
      <c r="H313" s="6">
        <v>10</v>
      </c>
      <c r="I313" s="6">
        <v>10</v>
      </c>
      <c r="J313" s="6">
        <v>0</v>
      </c>
    </row>
    <row r="314" spans="1:10" ht="15" customHeight="1">
      <c r="A314" s="6" t="s">
        <v>650</v>
      </c>
      <c r="B314" s="6" t="s">
        <v>343</v>
      </c>
      <c r="C314" s="6" t="s">
        <v>662</v>
      </c>
      <c r="D314" s="6" t="s">
        <v>343</v>
      </c>
      <c r="E314" s="6">
        <v>26</v>
      </c>
      <c r="F314" s="6">
        <v>26</v>
      </c>
      <c r="G314" s="6">
        <v>26</v>
      </c>
      <c r="H314" s="6">
        <v>26</v>
      </c>
      <c r="I314" s="6">
        <v>26</v>
      </c>
      <c r="J314" s="6">
        <v>0</v>
      </c>
    </row>
    <row r="315" spans="1:10" ht="15" customHeight="1">
      <c r="A315" s="6" t="s">
        <v>650</v>
      </c>
      <c r="B315" s="6" t="s">
        <v>343</v>
      </c>
      <c r="C315" s="6" t="s">
        <v>663</v>
      </c>
      <c r="D315" s="6" t="s">
        <v>343</v>
      </c>
      <c r="E315" s="6">
        <v>29</v>
      </c>
      <c r="F315" s="6">
        <v>29</v>
      </c>
      <c r="G315" s="6">
        <v>29</v>
      </c>
      <c r="H315" s="6">
        <v>29</v>
      </c>
      <c r="I315" s="6">
        <v>29</v>
      </c>
      <c r="J315" s="6">
        <v>0</v>
      </c>
    </row>
    <row r="316" spans="1:10" ht="15" customHeight="1">
      <c r="A316" s="6" t="s">
        <v>650</v>
      </c>
      <c r="B316" s="6" t="s">
        <v>343</v>
      </c>
      <c r="C316" s="6" t="s">
        <v>663</v>
      </c>
      <c r="D316" s="6" t="s">
        <v>343</v>
      </c>
      <c r="E316" s="6">
        <v>1</v>
      </c>
      <c r="F316" s="6">
        <v>1</v>
      </c>
      <c r="G316" s="6">
        <v>1</v>
      </c>
      <c r="H316" s="6">
        <v>1</v>
      </c>
      <c r="I316" s="6">
        <v>1</v>
      </c>
      <c r="J316" s="6">
        <v>0</v>
      </c>
    </row>
    <row r="317" spans="1:10" ht="15" customHeight="1">
      <c r="A317" s="6" t="s">
        <v>650</v>
      </c>
      <c r="B317" s="6" t="s">
        <v>343</v>
      </c>
      <c r="C317" s="6" t="s">
        <v>420</v>
      </c>
      <c r="D317" s="6" t="s">
        <v>343</v>
      </c>
      <c r="E317" s="6">
        <v>28</v>
      </c>
      <c r="F317" s="6">
        <v>28</v>
      </c>
      <c r="G317" s="6">
        <v>28</v>
      </c>
      <c r="H317" s="6">
        <v>28</v>
      </c>
      <c r="I317" s="6">
        <v>28</v>
      </c>
      <c r="J317" s="6">
        <v>0</v>
      </c>
    </row>
    <row r="318" spans="1:10" ht="15" customHeight="1">
      <c r="A318" s="6" t="s">
        <v>650</v>
      </c>
      <c r="B318" s="6" t="s">
        <v>343</v>
      </c>
      <c r="C318" s="6" t="s">
        <v>456</v>
      </c>
      <c r="D318" s="6" t="s">
        <v>343</v>
      </c>
      <c r="E318" s="6">
        <v>16</v>
      </c>
      <c r="F318" s="6">
        <v>16</v>
      </c>
      <c r="G318" s="6">
        <v>16</v>
      </c>
      <c r="H318" s="6">
        <v>16</v>
      </c>
      <c r="I318" s="6">
        <v>16</v>
      </c>
      <c r="J318" s="6">
        <v>0</v>
      </c>
    </row>
    <row r="319" spans="1:10" ht="15" customHeight="1">
      <c r="A319" s="6" t="s">
        <v>650</v>
      </c>
      <c r="B319" s="6" t="s">
        <v>343</v>
      </c>
      <c r="C319" s="6" t="s">
        <v>458</v>
      </c>
      <c r="D319" s="6" t="s">
        <v>343</v>
      </c>
      <c r="E319" s="6">
        <v>2</v>
      </c>
      <c r="F319" s="6">
        <v>2</v>
      </c>
      <c r="G319" s="6">
        <v>2</v>
      </c>
      <c r="H319" s="6">
        <v>2</v>
      </c>
      <c r="I319" s="6">
        <v>2</v>
      </c>
      <c r="J319" s="6">
        <v>0</v>
      </c>
    </row>
    <row r="320" spans="1:10" ht="15" customHeight="1">
      <c r="A320" s="6" t="s">
        <v>650</v>
      </c>
      <c r="B320" s="6" t="s">
        <v>343</v>
      </c>
      <c r="C320" s="6" t="s">
        <v>664</v>
      </c>
      <c r="D320" s="6" t="s">
        <v>343</v>
      </c>
      <c r="E320" s="6">
        <v>2</v>
      </c>
      <c r="F320" s="6">
        <v>2</v>
      </c>
      <c r="G320" s="6">
        <v>2</v>
      </c>
      <c r="H320" s="6">
        <v>2</v>
      </c>
      <c r="I320" s="6">
        <v>2</v>
      </c>
      <c r="J320" s="6">
        <v>0</v>
      </c>
    </row>
    <row r="321" spans="1:10" ht="15" customHeight="1">
      <c r="A321" s="6" t="s">
        <v>650</v>
      </c>
      <c r="B321" s="6" t="s">
        <v>343</v>
      </c>
      <c r="C321" s="6" t="s">
        <v>665</v>
      </c>
      <c r="D321" s="6" t="s">
        <v>343</v>
      </c>
      <c r="E321" s="6">
        <v>2</v>
      </c>
      <c r="F321" s="6">
        <v>2</v>
      </c>
      <c r="G321" s="6">
        <v>2</v>
      </c>
      <c r="H321" s="6">
        <v>2</v>
      </c>
      <c r="I321" s="6">
        <v>2</v>
      </c>
      <c r="J321" s="6">
        <v>0</v>
      </c>
    </row>
    <row r="322" spans="1:10" ht="15" customHeight="1">
      <c r="A322" s="6" t="s">
        <v>650</v>
      </c>
      <c r="B322" s="6" t="s">
        <v>343</v>
      </c>
      <c r="C322" s="6" t="s">
        <v>666</v>
      </c>
      <c r="D322" s="6" t="s">
        <v>343</v>
      </c>
      <c r="E322" s="6">
        <v>3</v>
      </c>
      <c r="F322" s="6">
        <v>3</v>
      </c>
      <c r="G322" s="6">
        <v>3</v>
      </c>
      <c r="H322" s="6">
        <v>3</v>
      </c>
      <c r="I322" s="6">
        <v>3</v>
      </c>
      <c r="J322" s="6">
        <v>0</v>
      </c>
    </row>
    <row r="323" spans="1:10" ht="15" customHeight="1">
      <c r="A323" s="6" t="s">
        <v>650</v>
      </c>
      <c r="B323" s="6" t="s">
        <v>343</v>
      </c>
      <c r="C323" s="6" t="s">
        <v>444</v>
      </c>
      <c r="D323" s="6" t="s">
        <v>343</v>
      </c>
      <c r="E323" s="6">
        <v>20</v>
      </c>
      <c r="F323" s="6">
        <v>20</v>
      </c>
      <c r="G323" s="6">
        <v>20</v>
      </c>
      <c r="H323" s="6">
        <v>20</v>
      </c>
      <c r="I323" s="6">
        <v>20</v>
      </c>
      <c r="J323" s="6">
        <v>0</v>
      </c>
    </row>
    <row r="324" spans="1:10" ht="15" customHeight="1">
      <c r="A324" s="6" t="s">
        <v>650</v>
      </c>
      <c r="B324" s="6" t="s">
        <v>343</v>
      </c>
      <c r="C324" s="6" t="s">
        <v>459</v>
      </c>
      <c r="D324" s="6" t="s">
        <v>343</v>
      </c>
      <c r="E324" s="6">
        <v>2</v>
      </c>
      <c r="F324" s="6">
        <v>2</v>
      </c>
      <c r="G324" s="6">
        <v>2</v>
      </c>
      <c r="H324" s="6">
        <v>2</v>
      </c>
      <c r="I324" s="6">
        <v>2</v>
      </c>
      <c r="J324" s="6">
        <v>0</v>
      </c>
    </row>
    <row r="325" spans="1:10" ht="15" customHeight="1">
      <c r="A325" s="6" t="s">
        <v>650</v>
      </c>
      <c r="B325" s="6" t="s">
        <v>343</v>
      </c>
      <c r="C325" s="6" t="s">
        <v>453</v>
      </c>
      <c r="D325" s="6" t="s">
        <v>343</v>
      </c>
      <c r="E325" s="6">
        <v>5</v>
      </c>
      <c r="F325" s="6">
        <v>5</v>
      </c>
      <c r="G325" s="6">
        <v>5</v>
      </c>
      <c r="H325" s="6">
        <v>5</v>
      </c>
      <c r="I325" s="6">
        <v>5</v>
      </c>
      <c r="J325" s="6">
        <v>0</v>
      </c>
    </row>
    <row r="326" spans="1:10" ht="15" customHeight="1">
      <c r="A326" s="6" t="s">
        <v>650</v>
      </c>
      <c r="B326" s="6" t="s">
        <v>343</v>
      </c>
      <c r="C326" s="6" t="s">
        <v>467</v>
      </c>
      <c r="D326" s="6" t="s">
        <v>343</v>
      </c>
      <c r="E326" s="6">
        <v>2</v>
      </c>
      <c r="F326" s="6">
        <v>2</v>
      </c>
      <c r="G326" s="6">
        <v>2</v>
      </c>
      <c r="H326" s="6">
        <v>2</v>
      </c>
      <c r="I326" s="6">
        <v>2</v>
      </c>
      <c r="J326" s="6">
        <v>0</v>
      </c>
    </row>
    <row r="327" spans="1:10" ht="15" customHeight="1">
      <c r="A327" s="6" t="s">
        <v>650</v>
      </c>
      <c r="B327" s="6" t="s">
        <v>343</v>
      </c>
      <c r="C327" s="6" t="s">
        <v>46</v>
      </c>
      <c r="D327" s="6" t="s">
        <v>343</v>
      </c>
      <c r="E327" s="6">
        <v>2</v>
      </c>
      <c r="F327" s="6">
        <v>2</v>
      </c>
      <c r="G327" s="6">
        <v>2</v>
      </c>
      <c r="H327" s="6">
        <v>2</v>
      </c>
      <c r="I327" s="6">
        <v>2</v>
      </c>
      <c r="J327" s="6">
        <v>0</v>
      </c>
    </row>
    <row r="328" spans="1:10" ht="15" customHeight="1">
      <c r="A328" s="6" t="s">
        <v>650</v>
      </c>
      <c r="B328" s="6" t="s">
        <v>343</v>
      </c>
      <c r="C328" s="6" t="s">
        <v>437</v>
      </c>
      <c r="D328" s="6" t="s">
        <v>343</v>
      </c>
      <c r="E328" s="6">
        <v>7</v>
      </c>
      <c r="F328" s="6">
        <v>7</v>
      </c>
      <c r="G328" s="6">
        <v>7</v>
      </c>
      <c r="H328" s="6">
        <v>7</v>
      </c>
      <c r="I328" s="6">
        <v>7</v>
      </c>
      <c r="J328" s="6">
        <v>0</v>
      </c>
    </row>
    <row r="329" spans="1:10" ht="15" customHeight="1">
      <c r="A329" s="6" t="s">
        <v>650</v>
      </c>
      <c r="B329" s="6" t="s">
        <v>343</v>
      </c>
      <c r="C329" s="6" t="s">
        <v>667</v>
      </c>
      <c r="D329" s="6" t="s">
        <v>343</v>
      </c>
      <c r="E329" s="6">
        <v>16</v>
      </c>
      <c r="F329" s="6">
        <v>16</v>
      </c>
      <c r="G329" s="6">
        <v>16</v>
      </c>
      <c r="H329" s="6">
        <v>16</v>
      </c>
      <c r="I329" s="6">
        <v>16</v>
      </c>
      <c r="J329" s="6">
        <v>0</v>
      </c>
    </row>
    <row r="330" spans="1:10" ht="15" customHeight="1">
      <c r="A330" s="6" t="s">
        <v>650</v>
      </c>
      <c r="B330" s="6" t="s">
        <v>343</v>
      </c>
      <c r="C330" s="6" t="s">
        <v>668</v>
      </c>
      <c r="D330" s="6" t="s">
        <v>343</v>
      </c>
      <c r="E330" s="6">
        <v>2</v>
      </c>
      <c r="F330" s="6">
        <v>2</v>
      </c>
      <c r="G330" s="6">
        <v>2</v>
      </c>
      <c r="H330" s="6">
        <v>2</v>
      </c>
      <c r="I330" s="6">
        <v>2</v>
      </c>
      <c r="J330" s="6">
        <v>0</v>
      </c>
    </row>
    <row r="331" spans="1:10" ht="15" customHeight="1">
      <c r="A331" s="6" t="s">
        <v>650</v>
      </c>
      <c r="B331" s="6" t="s">
        <v>343</v>
      </c>
      <c r="C331" s="6" t="s">
        <v>450</v>
      </c>
      <c r="D331" s="6" t="s">
        <v>343</v>
      </c>
      <c r="E331" s="6">
        <v>10</v>
      </c>
      <c r="F331" s="6">
        <v>10</v>
      </c>
      <c r="G331" s="6">
        <v>10</v>
      </c>
      <c r="H331" s="6">
        <v>10</v>
      </c>
      <c r="I331" s="6">
        <v>10</v>
      </c>
      <c r="J331" s="6">
        <v>0</v>
      </c>
    </row>
    <row r="332" spans="1:10" ht="15" customHeight="1">
      <c r="A332" s="6" t="s">
        <v>650</v>
      </c>
      <c r="B332" s="6" t="s">
        <v>343</v>
      </c>
      <c r="C332" s="6" t="s">
        <v>602</v>
      </c>
      <c r="D332" s="6" t="s">
        <v>343</v>
      </c>
      <c r="E332" s="6">
        <v>2</v>
      </c>
      <c r="F332" s="6">
        <v>2</v>
      </c>
      <c r="G332" s="6">
        <v>2</v>
      </c>
      <c r="H332" s="6">
        <v>2</v>
      </c>
      <c r="I332" s="6">
        <v>2</v>
      </c>
      <c r="J332" s="6">
        <v>0</v>
      </c>
    </row>
    <row r="333" spans="1:10" ht="15" customHeight="1">
      <c r="A333" s="6" t="s">
        <v>650</v>
      </c>
      <c r="B333" s="6" t="s">
        <v>343</v>
      </c>
      <c r="C333" s="6" t="s">
        <v>32</v>
      </c>
      <c r="D333" s="6" t="s">
        <v>343</v>
      </c>
      <c r="E333" s="6">
        <v>8</v>
      </c>
      <c r="F333" s="6">
        <v>8</v>
      </c>
      <c r="G333" s="6">
        <v>8</v>
      </c>
      <c r="H333" s="6">
        <v>8</v>
      </c>
      <c r="I333" s="6">
        <v>8</v>
      </c>
      <c r="J333" s="6">
        <v>0</v>
      </c>
    </row>
    <row r="334" spans="1:10" ht="15" customHeight="1">
      <c r="A334" s="6" t="s">
        <v>650</v>
      </c>
      <c r="B334" s="6" t="s">
        <v>343</v>
      </c>
      <c r="C334" s="6" t="s">
        <v>34</v>
      </c>
      <c r="D334" s="6" t="s">
        <v>343</v>
      </c>
      <c r="E334" s="6">
        <v>16</v>
      </c>
      <c r="F334" s="6">
        <v>16</v>
      </c>
      <c r="G334" s="6">
        <v>16</v>
      </c>
      <c r="H334" s="6">
        <v>16</v>
      </c>
      <c r="I334" s="6">
        <v>16</v>
      </c>
      <c r="J334" s="6">
        <v>0</v>
      </c>
    </row>
    <row r="335" spans="1:10" ht="15" customHeight="1">
      <c r="A335" s="6" t="s">
        <v>650</v>
      </c>
      <c r="B335" s="6" t="s">
        <v>343</v>
      </c>
      <c r="C335" s="6" t="s">
        <v>669</v>
      </c>
      <c r="D335" s="6" t="s">
        <v>343</v>
      </c>
      <c r="E335" s="6">
        <v>3</v>
      </c>
      <c r="F335" s="6">
        <v>3</v>
      </c>
      <c r="G335" s="6">
        <v>3</v>
      </c>
      <c r="H335" s="6">
        <v>3</v>
      </c>
      <c r="I335" s="6">
        <v>3</v>
      </c>
      <c r="J335" s="6">
        <v>0</v>
      </c>
    </row>
    <row r="336" spans="1:10" ht="15" customHeight="1">
      <c r="A336" s="6" t="s">
        <v>650</v>
      </c>
      <c r="B336" s="6" t="s">
        <v>343</v>
      </c>
      <c r="C336" s="6" t="s">
        <v>446</v>
      </c>
      <c r="D336" s="6" t="s">
        <v>343</v>
      </c>
      <c r="E336" s="6">
        <v>5</v>
      </c>
      <c r="F336" s="6">
        <v>5</v>
      </c>
      <c r="G336" s="6">
        <v>5</v>
      </c>
      <c r="H336" s="6">
        <v>5</v>
      </c>
      <c r="I336" s="6">
        <v>5</v>
      </c>
      <c r="J336" s="6">
        <v>0</v>
      </c>
    </row>
    <row r="337" spans="1:10" ht="15" customHeight="1">
      <c r="A337" s="6" t="s">
        <v>650</v>
      </c>
      <c r="B337" s="6" t="s">
        <v>343</v>
      </c>
      <c r="C337" s="6" t="s">
        <v>424</v>
      </c>
      <c r="D337" s="6" t="s">
        <v>343</v>
      </c>
      <c r="E337" s="6">
        <v>35</v>
      </c>
      <c r="F337" s="6">
        <v>35</v>
      </c>
      <c r="G337" s="6">
        <v>35</v>
      </c>
      <c r="H337" s="6">
        <v>35</v>
      </c>
      <c r="I337" s="6">
        <v>35</v>
      </c>
      <c r="J337" s="6">
        <v>0</v>
      </c>
    </row>
    <row r="338" spans="1:10" ht="15" customHeight="1">
      <c r="A338" s="6" t="s">
        <v>650</v>
      </c>
      <c r="B338" s="6" t="s">
        <v>343</v>
      </c>
      <c r="C338" s="6" t="s">
        <v>439</v>
      </c>
      <c r="D338" s="6" t="s">
        <v>343</v>
      </c>
      <c r="E338" s="6">
        <v>12</v>
      </c>
      <c r="F338" s="6">
        <v>12</v>
      </c>
      <c r="G338" s="6">
        <v>12</v>
      </c>
      <c r="H338" s="6">
        <v>12</v>
      </c>
      <c r="I338" s="6">
        <v>12</v>
      </c>
      <c r="J338" s="6">
        <v>0</v>
      </c>
    </row>
    <row r="339" spans="1:10" ht="15" customHeight="1">
      <c r="A339" s="6" t="s">
        <v>650</v>
      </c>
      <c r="B339" s="6" t="s">
        <v>343</v>
      </c>
      <c r="C339" s="6" t="s">
        <v>480</v>
      </c>
      <c r="D339" s="6" t="s">
        <v>343</v>
      </c>
      <c r="E339" s="6">
        <v>75</v>
      </c>
      <c r="F339" s="6">
        <v>75</v>
      </c>
      <c r="G339" s="6">
        <v>75</v>
      </c>
      <c r="H339" s="6">
        <v>75</v>
      </c>
      <c r="I339" s="6">
        <v>75</v>
      </c>
      <c r="J339" s="6">
        <v>0</v>
      </c>
    </row>
    <row r="340" spans="1:10" ht="15" customHeight="1">
      <c r="A340" s="6" t="s">
        <v>650</v>
      </c>
      <c r="B340" s="6" t="s">
        <v>343</v>
      </c>
      <c r="C340" s="6" t="s">
        <v>439</v>
      </c>
      <c r="D340" s="6" t="s">
        <v>343</v>
      </c>
      <c r="E340" s="6">
        <v>15</v>
      </c>
      <c r="F340" s="6">
        <v>15</v>
      </c>
      <c r="G340" s="6">
        <v>15</v>
      </c>
      <c r="H340" s="6">
        <v>15</v>
      </c>
      <c r="I340" s="6">
        <v>15</v>
      </c>
      <c r="J340" s="6">
        <v>0</v>
      </c>
    </row>
    <row r="341" spans="1:10" ht="15" customHeight="1">
      <c r="A341" s="6" t="s">
        <v>650</v>
      </c>
      <c r="B341" s="6" t="s">
        <v>343</v>
      </c>
      <c r="C341" s="6" t="s">
        <v>670</v>
      </c>
      <c r="D341" s="6" t="s">
        <v>343</v>
      </c>
      <c r="E341" s="6">
        <v>12</v>
      </c>
      <c r="F341" s="6">
        <v>12</v>
      </c>
      <c r="G341" s="6">
        <v>12</v>
      </c>
      <c r="H341" s="6">
        <v>12</v>
      </c>
      <c r="I341" s="6">
        <v>12</v>
      </c>
      <c r="J341" s="6">
        <v>0</v>
      </c>
    </row>
    <row r="342" spans="1:10" ht="15" customHeight="1">
      <c r="A342" s="6" t="s">
        <v>650</v>
      </c>
      <c r="B342" s="6" t="s">
        <v>343</v>
      </c>
      <c r="C342" s="6" t="s">
        <v>671</v>
      </c>
      <c r="D342" s="6" t="s">
        <v>343</v>
      </c>
      <c r="E342" s="6">
        <v>3</v>
      </c>
      <c r="F342" s="6">
        <v>3</v>
      </c>
      <c r="G342" s="6">
        <v>3</v>
      </c>
      <c r="H342" s="6">
        <v>3</v>
      </c>
      <c r="I342" s="6">
        <v>3</v>
      </c>
      <c r="J342" s="6">
        <v>0</v>
      </c>
    </row>
    <row r="343" spans="1:10" ht="15" customHeight="1">
      <c r="A343" s="6" t="s">
        <v>650</v>
      </c>
      <c r="B343" s="6" t="s">
        <v>343</v>
      </c>
      <c r="C343" s="6" t="s">
        <v>672</v>
      </c>
      <c r="D343" s="6" t="s">
        <v>343</v>
      </c>
      <c r="E343" s="6">
        <v>10</v>
      </c>
      <c r="F343" s="6">
        <v>10</v>
      </c>
      <c r="G343" s="6">
        <v>10</v>
      </c>
      <c r="H343" s="6">
        <v>10</v>
      </c>
      <c r="I343" s="6">
        <v>10</v>
      </c>
      <c r="J343" s="6">
        <v>0</v>
      </c>
    </row>
    <row r="344" spans="1:10" ht="15" customHeight="1">
      <c r="A344" s="6" t="s">
        <v>650</v>
      </c>
      <c r="B344" s="6" t="s">
        <v>343</v>
      </c>
      <c r="C344" s="6" t="s">
        <v>673</v>
      </c>
      <c r="D344" s="6" t="s">
        <v>343</v>
      </c>
      <c r="E344" s="6">
        <v>6</v>
      </c>
      <c r="F344" s="6">
        <v>6</v>
      </c>
      <c r="G344" s="6">
        <v>6</v>
      </c>
      <c r="H344" s="6">
        <v>6</v>
      </c>
      <c r="I344" s="6">
        <v>6</v>
      </c>
      <c r="J344" s="6">
        <v>0</v>
      </c>
    </row>
    <row r="345" spans="1:10" ht="15" customHeight="1">
      <c r="A345" s="6" t="s">
        <v>650</v>
      </c>
      <c r="B345" s="6" t="s">
        <v>343</v>
      </c>
      <c r="C345" s="6" t="s">
        <v>674</v>
      </c>
      <c r="D345" s="6" t="s">
        <v>343</v>
      </c>
      <c r="E345" s="6">
        <v>7</v>
      </c>
      <c r="F345" s="6">
        <v>7</v>
      </c>
      <c r="G345" s="6">
        <v>7</v>
      </c>
      <c r="H345" s="6">
        <v>7</v>
      </c>
      <c r="I345" s="6">
        <v>7</v>
      </c>
      <c r="J345" s="6">
        <v>0</v>
      </c>
    </row>
    <row r="346" spans="1:10" ht="15" customHeight="1">
      <c r="A346" s="6" t="s">
        <v>650</v>
      </c>
      <c r="B346" s="6" t="s">
        <v>343</v>
      </c>
      <c r="C346" s="6" t="s">
        <v>460</v>
      </c>
      <c r="D346" s="6" t="s">
        <v>343</v>
      </c>
      <c r="E346" s="6">
        <v>25</v>
      </c>
      <c r="F346" s="6">
        <v>25</v>
      </c>
      <c r="G346" s="6">
        <v>25</v>
      </c>
      <c r="H346" s="6">
        <v>25</v>
      </c>
      <c r="I346" s="6">
        <v>25</v>
      </c>
      <c r="J346" s="6">
        <v>0</v>
      </c>
    </row>
    <row r="347" spans="1:10" ht="15" customHeight="1">
      <c r="A347" s="6" t="s">
        <v>650</v>
      </c>
      <c r="B347" s="6" t="s">
        <v>343</v>
      </c>
      <c r="C347" s="6" t="s">
        <v>603</v>
      </c>
      <c r="D347" s="6" t="s">
        <v>343</v>
      </c>
      <c r="E347" s="6">
        <v>15</v>
      </c>
      <c r="F347" s="6">
        <v>15</v>
      </c>
      <c r="G347" s="6">
        <v>15</v>
      </c>
      <c r="H347" s="6">
        <v>15</v>
      </c>
      <c r="I347" s="6">
        <v>15</v>
      </c>
      <c r="J347" s="6">
        <v>0</v>
      </c>
    </row>
    <row r="348" spans="1:10" ht="15" customHeight="1">
      <c r="A348" s="6" t="s">
        <v>650</v>
      </c>
      <c r="B348" s="6" t="s">
        <v>343</v>
      </c>
      <c r="C348" s="6" t="s">
        <v>675</v>
      </c>
      <c r="D348" s="6" t="s">
        <v>343</v>
      </c>
      <c r="E348" s="6">
        <v>3</v>
      </c>
      <c r="F348" s="6">
        <v>3</v>
      </c>
      <c r="G348" s="6">
        <v>3</v>
      </c>
      <c r="H348" s="6">
        <v>3</v>
      </c>
      <c r="I348" s="6">
        <v>3</v>
      </c>
      <c r="J348" s="6">
        <v>0</v>
      </c>
    </row>
    <row r="349" spans="1:10" ht="15" customHeight="1">
      <c r="A349" s="6" t="s">
        <v>650</v>
      </c>
      <c r="B349" s="6" t="s">
        <v>343</v>
      </c>
      <c r="C349" s="6" t="s">
        <v>64</v>
      </c>
      <c r="D349" s="6" t="s">
        <v>343</v>
      </c>
      <c r="E349" s="6">
        <v>5</v>
      </c>
      <c r="F349" s="6">
        <v>5</v>
      </c>
      <c r="G349" s="6">
        <v>5</v>
      </c>
      <c r="H349" s="6">
        <v>5</v>
      </c>
      <c r="I349" s="6">
        <v>5</v>
      </c>
      <c r="J349" s="6">
        <v>0</v>
      </c>
    </row>
    <row r="350" spans="1:10" ht="15" customHeight="1">
      <c r="A350" s="6" t="s">
        <v>650</v>
      </c>
      <c r="B350" s="6" t="s">
        <v>343</v>
      </c>
      <c r="C350" s="6" t="s">
        <v>676</v>
      </c>
      <c r="D350" s="6" t="s">
        <v>343</v>
      </c>
      <c r="E350" s="6">
        <v>2</v>
      </c>
      <c r="F350" s="6">
        <v>2</v>
      </c>
      <c r="G350" s="6">
        <v>2</v>
      </c>
      <c r="H350" s="6">
        <v>2</v>
      </c>
      <c r="I350" s="6">
        <v>2</v>
      </c>
      <c r="J350" s="6">
        <v>0</v>
      </c>
    </row>
    <row r="351" spans="1:10" ht="15" customHeight="1">
      <c r="A351" s="6" t="s">
        <v>650</v>
      </c>
      <c r="B351" s="6" t="s">
        <v>343</v>
      </c>
      <c r="C351" s="6" t="s">
        <v>431</v>
      </c>
      <c r="D351" s="6" t="s">
        <v>343</v>
      </c>
      <c r="E351" s="6">
        <v>25</v>
      </c>
      <c r="F351" s="6">
        <v>25</v>
      </c>
      <c r="G351" s="6">
        <v>25</v>
      </c>
      <c r="H351" s="6">
        <v>25</v>
      </c>
      <c r="I351" s="6">
        <v>25</v>
      </c>
      <c r="J351" s="6">
        <v>0</v>
      </c>
    </row>
    <row r="352" spans="1:10" ht="15" customHeight="1">
      <c r="A352" s="6" t="s">
        <v>650</v>
      </c>
      <c r="B352" s="6" t="s">
        <v>343</v>
      </c>
      <c r="C352" s="6" t="s">
        <v>432</v>
      </c>
      <c r="D352" s="6" t="s">
        <v>343</v>
      </c>
      <c r="E352" s="6">
        <v>7</v>
      </c>
      <c r="F352" s="6">
        <v>7</v>
      </c>
      <c r="G352" s="6">
        <v>7</v>
      </c>
      <c r="H352" s="6">
        <v>7</v>
      </c>
      <c r="I352" s="6">
        <v>7</v>
      </c>
      <c r="J352" s="6">
        <v>0</v>
      </c>
    </row>
    <row r="353" spans="1:10" ht="15" customHeight="1">
      <c r="A353" s="6" t="s">
        <v>650</v>
      </c>
      <c r="B353" s="6" t="s">
        <v>343</v>
      </c>
      <c r="C353" s="6" t="s">
        <v>457</v>
      </c>
      <c r="D353" s="6" t="s">
        <v>343</v>
      </c>
      <c r="E353" s="6">
        <v>12</v>
      </c>
      <c r="F353" s="6">
        <v>12</v>
      </c>
      <c r="G353" s="6">
        <v>12</v>
      </c>
      <c r="H353" s="6">
        <v>12</v>
      </c>
      <c r="I353" s="6">
        <v>12</v>
      </c>
      <c r="J353" s="6">
        <v>0</v>
      </c>
    </row>
    <row r="354" spans="1:10" ht="15" customHeight="1">
      <c r="A354" s="6" t="s">
        <v>650</v>
      </c>
      <c r="B354" s="6" t="s">
        <v>343</v>
      </c>
      <c r="C354" s="6" t="s">
        <v>457</v>
      </c>
      <c r="D354" s="6" t="s">
        <v>343</v>
      </c>
      <c r="E354" s="6">
        <v>2</v>
      </c>
      <c r="F354" s="6">
        <v>2</v>
      </c>
      <c r="G354" s="6">
        <v>2</v>
      </c>
      <c r="H354" s="6">
        <v>2</v>
      </c>
      <c r="I354" s="6">
        <v>2</v>
      </c>
      <c r="J354" s="6">
        <v>0</v>
      </c>
    </row>
    <row r="355" spans="1:10" ht="15" customHeight="1">
      <c r="A355" s="6" t="s">
        <v>650</v>
      </c>
      <c r="B355" s="6" t="s">
        <v>343</v>
      </c>
      <c r="C355" s="6" t="s">
        <v>677</v>
      </c>
      <c r="D355" s="6" t="s">
        <v>343</v>
      </c>
      <c r="E355" s="6">
        <v>11</v>
      </c>
      <c r="F355" s="6">
        <v>11</v>
      </c>
      <c r="G355" s="6">
        <v>11</v>
      </c>
      <c r="H355" s="6">
        <v>11</v>
      </c>
      <c r="I355" s="6">
        <v>11</v>
      </c>
      <c r="J355" s="6">
        <v>0</v>
      </c>
    </row>
    <row r="356" spans="1:10" ht="15" customHeight="1">
      <c r="A356" s="6" t="s">
        <v>650</v>
      </c>
      <c r="B356" s="6" t="s">
        <v>343</v>
      </c>
      <c r="C356" s="6" t="s">
        <v>678</v>
      </c>
      <c r="D356" s="6" t="s">
        <v>343</v>
      </c>
      <c r="E356" s="6">
        <v>24</v>
      </c>
      <c r="F356" s="6">
        <v>24</v>
      </c>
      <c r="G356" s="6">
        <v>24</v>
      </c>
      <c r="H356" s="6">
        <v>24</v>
      </c>
      <c r="I356" s="6">
        <v>24</v>
      </c>
      <c r="J356" s="6">
        <v>0</v>
      </c>
    </row>
    <row r="357" spans="1:10" ht="15" customHeight="1">
      <c r="A357" s="6" t="s">
        <v>650</v>
      </c>
      <c r="B357" s="6" t="s">
        <v>343</v>
      </c>
      <c r="C357" s="6" t="s">
        <v>679</v>
      </c>
      <c r="D357" s="6" t="s">
        <v>343</v>
      </c>
      <c r="E357" s="6">
        <v>11</v>
      </c>
      <c r="F357" s="6">
        <v>11</v>
      </c>
      <c r="G357" s="6">
        <v>11</v>
      </c>
      <c r="H357" s="6">
        <v>11</v>
      </c>
      <c r="I357" s="6">
        <v>11</v>
      </c>
      <c r="J357" s="6">
        <v>0</v>
      </c>
    </row>
    <row r="358" spans="1:10" ht="15" customHeight="1">
      <c r="A358" s="6" t="s">
        <v>650</v>
      </c>
      <c r="B358" s="6" t="s">
        <v>343</v>
      </c>
      <c r="C358" s="6" t="s">
        <v>506</v>
      </c>
      <c r="D358" s="6" t="s">
        <v>343</v>
      </c>
      <c r="E358" s="6">
        <v>8</v>
      </c>
      <c r="F358" s="6">
        <v>8</v>
      </c>
      <c r="G358" s="6">
        <v>8</v>
      </c>
      <c r="H358" s="6">
        <v>8</v>
      </c>
      <c r="I358" s="6">
        <v>8</v>
      </c>
      <c r="J358" s="6">
        <v>0</v>
      </c>
    </row>
    <row r="359" spans="1:10" ht="15" customHeight="1">
      <c r="A359" s="6" t="s">
        <v>650</v>
      </c>
      <c r="B359" s="6" t="s">
        <v>343</v>
      </c>
      <c r="C359" s="6" t="s">
        <v>680</v>
      </c>
      <c r="D359" s="6" t="s">
        <v>343</v>
      </c>
      <c r="E359" s="6">
        <v>1</v>
      </c>
      <c r="F359" s="6">
        <v>1</v>
      </c>
      <c r="G359" s="6">
        <v>1</v>
      </c>
      <c r="H359" s="6">
        <v>1</v>
      </c>
      <c r="I359" s="6">
        <v>1</v>
      </c>
      <c r="J359" s="6">
        <v>0</v>
      </c>
    </row>
    <row r="360" spans="1:10" ht="15" customHeight="1">
      <c r="A360" s="6" t="s">
        <v>650</v>
      </c>
      <c r="B360" s="6" t="s">
        <v>343</v>
      </c>
      <c r="C360" s="6" t="s">
        <v>506</v>
      </c>
      <c r="D360" s="6" t="s">
        <v>343</v>
      </c>
      <c r="E360" s="6">
        <v>2</v>
      </c>
      <c r="F360" s="6">
        <v>2</v>
      </c>
      <c r="G360" s="6">
        <v>2</v>
      </c>
      <c r="H360" s="6">
        <v>2</v>
      </c>
      <c r="I360" s="6">
        <v>2</v>
      </c>
      <c r="J360" s="6">
        <v>0</v>
      </c>
    </row>
    <row r="361" spans="1:10" ht="15" customHeight="1">
      <c r="A361" s="6" t="s">
        <v>650</v>
      </c>
      <c r="B361" s="6" t="s">
        <v>343</v>
      </c>
      <c r="C361" s="6" t="s">
        <v>506</v>
      </c>
      <c r="D361" s="6" t="s">
        <v>343</v>
      </c>
      <c r="E361" s="6">
        <v>2</v>
      </c>
      <c r="F361" s="6">
        <v>2</v>
      </c>
      <c r="G361" s="6">
        <v>2</v>
      </c>
      <c r="H361" s="6">
        <v>2</v>
      </c>
      <c r="I361" s="6">
        <v>2</v>
      </c>
      <c r="J361" s="6">
        <v>0</v>
      </c>
    </row>
    <row r="362" spans="1:10" ht="15" customHeight="1">
      <c r="A362" s="6" t="s">
        <v>650</v>
      </c>
      <c r="B362" s="6" t="s">
        <v>343</v>
      </c>
      <c r="C362" s="6" t="s">
        <v>681</v>
      </c>
      <c r="D362" s="6" t="s">
        <v>343</v>
      </c>
      <c r="E362" s="6">
        <v>82</v>
      </c>
      <c r="F362" s="6">
        <v>82</v>
      </c>
      <c r="G362" s="6">
        <v>82</v>
      </c>
      <c r="H362" s="6">
        <v>82</v>
      </c>
      <c r="I362" s="6">
        <v>82</v>
      </c>
      <c r="J362" s="6">
        <v>0</v>
      </c>
    </row>
    <row r="363" spans="1:10" ht="15" customHeight="1">
      <c r="A363" s="6" t="s">
        <v>650</v>
      </c>
      <c r="B363" s="6" t="s">
        <v>343</v>
      </c>
      <c r="C363" s="6" t="s">
        <v>682</v>
      </c>
      <c r="D363" s="6" t="s">
        <v>343</v>
      </c>
      <c r="E363" s="6">
        <v>3</v>
      </c>
      <c r="F363" s="6">
        <v>3</v>
      </c>
      <c r="G363" s="6">
        <v>3</v>
      </c>
      <c r="H363" s="6">
        <v>3</v>
      </c>
      <c r="I363" s="6">
        <v>3</v>
      </c>
      <c r="J363" s="6">
        <v>0</v>
      </c>
    </row>
    <row r="364" spans="1:10" ht="15" customHeight="1">
      <c r="A364" s="6" t="s">
        <v>683</v>
      </c>
      <c r="B364" s="6" t="s">
        <v>343</v>
      </c>
      <c r="C364" s="6" t="s">
        <v>519</v>
      </c>
      <c r="D364" s="6" t="s">
        <v>343</v>
      </c>
      <c r="E364" s="6">
        <v>10</v>
      </c>
      <c r="F364" s="6">
        <v>0</v>
      </c>
      <c r="G364" s="6">
        <v>10</v>
      </c>
      <c r="H364" s="6">
        <v>0</v>
      </c>
      <c r="I364" s="6">
        <v>0</v>
      </c>
      <c r="J364" s="6">
        <v>0</v>
      </c>
    </row>
    <row r="365" spans="1:10" ht="15" customHeight="1">
      <c r="A365" s="6" t="s">
        <v>683</v>
      </c>
      <c r="B365" s="6" t="s">
        <v>343</v>
      </c>
      <c r="C365" s="6" t="s">
        <v>520</v>
      </c>
      <c r="D365" s="6" t="s">
        <v>343</v>
      </c>
      <c r="E365" s="6">
        <v>10</v>
      </c>
      <c r="F365" s="6">
        <v>0</v>
      </c>
      <c r="G365" s="6">
        <v>10</v>
      </c>
      <c r="H365" s="6">
        <v>0</v>
      </c>
      <c r="I365" s="6">
        <v>0</v>
      </c>
      <c r="J365" s="6">
        <v>0</v>
      </c>
    </row>
    <row r="366" spans="1:10" ht="15" customHeight="1">
      <c r="A366" s="6" t="s">
        <v>683</v>
      </c>
      <c r="B366" s="6" t="s">
        <v>343</v>
      </c>
      <c r="C366" s="6" t="s">
        <v>521</v>
      </c>
      <c r="D366" s="6" t="s">
        <v>343</v>
      </c>
      <c r="E366" s="6">
        <v>20</v>
      </c>
      <c r="F366" s="6">
        <v>0</v>
      </c>
      <c r="G366" s="6">
        <v>20</v>
      </c>
      <c r="H366" s="6">
        <v>0</v>
      </c>
      <c r="I366" s="6">
        <v>0</v>
      </c>
      <c r="J366" s="6">
        <v>0</v>
      </c>
    </row>
    <row r="367" spans="1:10" ht="15" customHeight="1">
      <c r="A367" s="6" t="s">
        <v>684</v>
      </c>
      <c r="B367" s="6" t="s">
        <v>343</v>
      </c>
      <c r="C367" s="6" t="s">
        <v>563</v>
      </c>
      <c r="D367" s="6" t="s">
        <v>343</v>
      </c>
      <c r="E367" s="6">
        <v>1</v>
      </c>
      <c r="F367" s="6">
        <v>1</v>
      </c>
      <c r="G367" s="6">
        <v>0</v>
      </c>
      <c r="H367" s="6">
        <v>1</v>
      </c>
      <c r="I367" s="6">
        <v>0</v>
      </c>
      <c r="J367" s="6">
        <v>0</v>
      </c>
    </row>
    <row r="368" spans="1:10" ht="15" customHeight="1">
      <c r="A368" s="6" t="s">
        <v>684</v>
      </c>
      <c r="B368" s="6" t="s">
        <v>343</v>
      </c>
      <c r="C368" s="6" t="s">
        <v>576</v>
      </c>
      <c r="D368" s="6" t="s">
        <v>343</v>
      </c>
      <c r="E368" s="6">
        <v>3</v>
      </c>
      <c r="F368" s="6">
        <v>3</v>
      </c>
      <c r="G368" s="6">
        <v>1</v>
      </c>
      <c r="H368" s="6">
        <v>3</v>
      </c>
      <c r="I368" s="6">
        <v>0</v>
      </c>
      <c r="J368" s="6">
        <v>0</v>
      </c>
    </row>
    <row r="369" spans="1:10" ht="15" customHeight="1">
      <c r="A369" s="6" t="s">
        <v>684</v>
      </c>
      <c r="B369" s="6" t="s">
        <v>343</v>
      </c>
      <c r="C369" s="6" t="s">
        <v>567</v>
      </c>
      <c r="D369" s="6" t="s">
        <v>343</v>
      </c>
      <c r="E369" s="6">
        <v>7</v>
      </c>
      <c r="F369" s="6">
        <v>8</v>
      </c>
      <c r="G369" s="6">
        <v>5</v>
      </c>
      <c r="H369" s="6">
        <v>7</v>
      </c>
      <c r="I369" s="6">
        <v>0</v>
      </c>
      <c r="J369" s="6">
        <v>0</v>
      </c>
    </row>
    <row r="370" spans="1:10" ht="15" customHeight="1">
      <c r="A370" s="6" t="s">
        <v>684</v>
      </c>
      <c r="B370" s="6" t="s">
        <v>343</v>
      </c>
      <c r="C370" s="6" t="s">
        <v>685</v>
      </c>
      <c r="D370" s="6" t="s">
        <v>343</v>
      </c>
      <c r="E370" s="6">
        <v>12</v>
      </c>
      <c r="F370" s="6">
        <v>15</v>
      </c>
      <c r="G370" s="6">
        <v>12</v>
      </c>
      <c r="H370" s="6">
        <v>14</v>
      </c>
      <c r="I370" s="6">
        <v>0</v>
      </c>
      <c r="J370" s="6">
        <v>0</v>
      </c>
    </row>
    <row r="371" spans="1:10" ht="15" customHeight="1">
      <c r="A371" s="6" t="s">
        <v>684</v>
      </c>
      <c r="B371" s="6" t="s">
        <v>343</v>
      </c>
      <c r="C371" s="6" t="s">
        <v>179</v>
      </c>
      <c r="D371" s="6" t="s">
        <v>343</v>
      </c>
      <c r="E371" s="6">
        <v>20</v>
      </c>
      <c r="F371" s="6">
        <v>25</v>
      </c>
      <c r="G371" s="6">
        <v>28</v>
      </c>
      <c r="H371" s="6">
        <v>22</v>
      </c>
      <c r="I371" s="6">
        <v>0</v>
      </c>
      <c r="J371" s="6">
        <v>0</v>
      </c>
    </row>
    <row r="372" spans="1:10" ht="15" customHeight="1">
      <c r="A372" s="6" t="s">
        <v>684</v>
      </c>
      <c r="B372" s="6" t="s">
        <v>343</v>
      </c>
      <c r="C372" s="6" t="s">
        <v>159</v>
      </c>
      <c r="D372" s="6" t="s">
        <v>343</v>
      </c>
      <c r="E372" s="6">
        <v>10</v>
      </c>
      <c r="F372" s="6">
        <v>12</v>
      </c>
      <c r="G372" s="6">
        <v>10</v>
      </c>
      <c r="H372" s="6">
        <v>11</v>
      </c>
      <c r="I372" s="6">
        <v>0</v>
      </c>
      <c r="J372" s="6">
        <v>0</v>
      </c>
    </row>
    <row r="373" spans="1:10" ht="15" customHeight="1">
      <c r="A373" s="6" t="s">
        <v>684</v>
      </c>
      <c r="B373" s="6" t="s">
        <v>343</v>
      </c>
      <c r="C373" s="6" t="s">
        <v>523</v>
      </c>
      <c r="D373" s="6" t="s">
        <v>343</v>
      </c>
      <c r="E373" s="6">
        <v>6</v>
      </c>
      <c r="F373" s="6">
        <v>8</v>
      </c>
      <c r="G373" s="6">
        <v>1</v>
      </c>
      <c r="H373" s="6">
        <v>7</v>
      </c>
      <c r="I373" s="6">
        <v>0</v>
      </c>
      <c r="J373" s="6">
        <v>0</v>
      </c>
    </row>
    <row r="374" spans="1:10" ht="15" customHeight="1">
      <c r="A374" s="6" t="s">
        <v>684</v>
      </c>
      <c r="B374" s="6" t="s">
        <v>343</v>
      </c>
      <c r="C374" s="6" t="s">
        <v>524</v>
      </c>
      <c r="D374" s="6" t="s">
        <v>343</v>
      </c>
      <c r="E374" s="6">
        <v>2</v>
      </c>
      <c r="F374" s="6">
        <v>2</v>
      </c>
      <c r="G374" s="6">
        <v>1</v>
      </c>
      <c r="H374" s="6">
        <v>2</v>
      </c>
      <c r="I374" s="6">
        <v>0</v>
      </c>
      <c r="J374" s="6">
        <v>0</v>
      </c>
    </row>
    <row r="375" spans="1:10" ht="15" customHeight="1">
      <c r="A375" s="6" t="s">
        <v>684</v>
      </c>
      <c r="B375" s="6" t="s">
        <v>343</v>
      </c>
      <c r="C375" s="6">
        <v>0</v>
      </c>
      <c r="D375" s="6" t="s">
        <v>343</v>
      </c>
      <c r="E375" s="6">
        <v>16</v>
      </c>
      <c r="F375" s="6">
        <v>19</v>
      </c>
      <c r="G375" s="6">
        <v>15</v>
      </c>
      <c r="H375" s="6">
        <v>18</v>
      </c>
      <c r="I375" s="6">
        <v>0</v>
      </c>
      <c r="J375" s="6">
        <v>0</v>
      </c>
    </row>
    <row r="376" spans="1:10" ht="15" customHeight="1">
      <c r="A376" s="6" t="s">
        <v>684</v>
      </c>
      <c r="B376" s="6" t="s">
        <v>343</v>
      </c>
      <c r="C376" s="6" t="s">
        <v>575</v>
      </c>
      <c r="D376" s="6" t="s">
        <v>343</v>
      </c>
      <c r="E376" s="6">
        <v>2</v>
      </c>
      <c r="F376" s="6">
        <v>2</v>
      </c>
      <c r="G376" s="6">
        <v>1</v>
      </c>
      <c r="H376" s="6">
        <v>2</v>
      </c>
      <c r="I376" s="6">
        <v>0</v>
      </c>
      <c r="J376" s="6">
        <v>0</v>
      </c>
    </row>
    <row r="377" spans="1:10" ht="15" customHeight="1">
      <c r="A377" s="6" t="s">
        <v>684</v>
      </c>
      <c r="B377" s="6" t="s">
        <v>343</v>
      </c>
      <c r="C377" s="6" t="s">
        <v>686</v>
      </c>
      <c r="D377" s="6" t="s">
        <v>343</v>
      </c>
      <c r="E377" s="6">
        <v>68</v>
      </c>
      <c r="F377" s="6">
        <v>84</v>
      </c>
      <c r="G377" s="6">
        <v>55</v>
      </c>
      <c r="H377" s="6">
        <v>76</v>
      </c>
      <c r="I377" s="6">
        <v>0</v>
      </c>
      <c r="J377" s="6">
        <v>0</v>
      </c>
    </row>
    <row r="378" spans="1:10" ht="15" customHeight="1">
      <c r="A378" s="6" t="s">
        <v>684</v>
      </c>
      <c r="B378" s="6" t="s">
        <v>343</v>
      </c>
      <c r="C378" s="6" t="s">
        <v>605</v>
      </c>
      <c r="D378" s="6" t="s">
        <v>343</v>
      </c>
      <c r="E378" s="6">
        <v>43</v>
      </c>
      <c r="F378" s="6">
        <v>53</v>
      </c>
      <c r="G378" s="6">
        <v>41</v>
      </c>
      <c r="H378" s="6">
        <v>48</v>
      </c>
      <c r="I378" s="6">
        <v>0</v>
      </c>
      <c r="J378" s="6">
        <v>0</v>
      </c>
    </row>
    <row r="379" spans="1:10" ht="15" customHeight="1">
      <c r="A379" s="6" t="s">
        <v>684</v>
      </c>
      <c r="B379" s="6" t="s">
        <v>343</v>
      </c>
      <c r="C379" s="6">
        <v>0</v>
      </c>
      <c r="D379" s="6" t="s">
        <v>343</v>
      </c>
      <c r="E379" s="6">
        <v>33</v>
      </c>
      <c r="F379" s="6">
        <v>40</v>
      </c>
      <c r="G379" s="6">
        <v>0</v>
      </c>
      <c r="H379" s="6">
        <v>37</v>
      </c>
      <c r="I379" s="6">
        <v>0</v>
      </c>
      <c r="J379" s="6">
        <v>0</v>
      </c>
    </row>
    <row r="380" spans="1:10" ht="15" customHeight="1">
      <c r="A380" s="6" t="s">
        <v>684</v>
      </c>
      <c r="B380" s="6" t="s">
        <v>343</v>
      </c>
      <c r="C380" s="6" t="s">
        <v>161</v>
      </c>
      <c r="D380" s="6" t="s">
        <v>343</v>
      </c>
      <c r="E380" s="6">
        <v>33</v>
      </c>
      <c r="F380" s="6">
        <v>40</v>
      </c>
      <c r="G380" s="6">
        <v>42</v>
      </c>
      <c r="H380" s="6">
        <v>36</v>
      </c>
      <c r="I380" s="6">
        <v>0</v>
      </c>
      <c r="J380" s="6">
        <v>0</v>
      </c>
    </row>
    <row r="381" spans="1:10" ht="15" customHeight="1">
      <c r="A381" s="6" t="s">
        <v>687</v>
      </c>
      <c r="B381" s="6" t="s">
        <v>343</v>
      </c>
      <c r="C381" s="6" t="s">
        <v>489</v>
      </c>
      <c r="D381" s="6" t="s">
        <v>343</v>
      </c>
      <c r="E381" s="6">
        <v>4</v>
      </c>
      <c r="F381" s="6">
        <v>5</v>
      </c>
      <c r="G381" s="6">
        <v>5</v>
      </c>
      <c r="H381" s="6">
        <v>5</v>
      </c>
      <c r="I381" s="6">
        <v>5</v>
      </c>
      <c r="J381" s="6">
        <v>5</v>
      </c>
    </row>
    <row r="382" spans="1:10" ht="15" customHeight="1">
      <c r="A382" s="6" t="s">
        <v>687</v>
      </c>
      <c r="B382" s="6" t="s">
        <v>343</v>
      </c>
      <c r="C382" s="6" t="s">
        <v>500</v>
      </c>
      <c r="D382" s="6" t="s">
        <v>343</v>
      </c>
      <c r="E382" s="6">
        <v>1</v>
      </c>
      <c r="F382" s="6">
        <v>3</v>
      </c>
      <c r="G382" s="6">
        <v>2</v>
      </c>
      <c r="H382" s="6">
        <v>3</v>
      </c>
      <c r="I382" s="6">
        <v>3</v>
      </c>
      <c r="J382" s="6">
        <v>3</v>
      </c>
    </row>
    <row r="383" spans="1:10" ht="15" customHeight="1">
      <c r="A383" s="6" t="s">
        <v>687</v>
      </c>
      <c r="B383" s="6" t="s">
        <v>343</v>
      </c>
      <c r="C383" s="6" t="s">
        <v>492</v>
      </c>
      <c r="D383" s="6" t="s">
        <v>343</v>
      </c>
      <c r="E383" s="6">
        <v>18</v>
      </c>
      <c r="F383" s="6">
        <v>27</v>
      </c>
      <c r="G383" s="6">
        <v>28</v>
      </c>
      <c r="H383" s="6">
        <v>27</v>
      </c>
      <c r="I383" s="6">
        <v>27</v>
      </c>
      <c r="J383" s="6">
        <v>27</v>
      </c>
    </row>
    <row r="384" spans="1:10" ht="15" customHeight="1">
      <c r="A384" s="6" t="s">
        <v>687</v>
      </c>
      <c r="B384" s="6" t="s">
        <v>343</v>
      </c>
      <c r="C384" s="6" t="s">
        <v>501</v>
      </c>
      <c r="D384" s="6" t="s">
        <v>343</v>
      </c>
      <c r="E384" s="6">
        <v>6</v>
      </c>
      <c r="F384" s="6">
        <v>12</v>
      </c>
      <c r="G384" s="6">
        <v>11</v>
      </c>
      <c r="H384" s="6">
        <v>12</v>
      </c>
      <c r="I384" s="6">
        <v>12</v>
      </c>
      <c r="J384" s="6">
        <v>11</v>
      </c>
    </row>
    <row r="385" spans="1:10" ht="15" customHeight="1">
      <c r="A385" s="6" t="s">
        <v>687</v>
      </c>
      <c r="B385" s="6" t="s">
        <v>343</v>
      </c>
      <c r="C385" s="6" t="s">
        <v>495</v>
      </c>
      <c r="D385" s="6" t="s">
        <v>343</v>
      </c>
      <c r="E385" s="6">
        <v>8</v>
      </c>
      <c r="F385" s="6">
        <v>7</v>
      </c>
      <c r="G385" s="6">
        <v>7</v>
      </c>
      <c r="H385" s="6">
        <v>7</v>
      </c>
      <c r="I385" s="6">
        <v>7</v>
      </c>
      <c r="J385" s="6">
        <v>7</v>
      </c>
    </row>
    <row r="386" spans="1:10" ht="15" customHeight="1">
      <c r="A386" s="6" t="s">
        <v>687</v>
      </c>
      <c r="B386" s="6" t="s">
        <v>343</v>
      </c>
      <c r="C386" s="6" t="s">
        <v>493</v>
      </c>
      <c r="D386" s="6" t="s">
        <v>343</v>
      </c>
      <c r="E386" s="6">
        <v>2</v>
      </c>
      <c r="F386" s="6">
        <v>7</v>
      </c>
      <c r="G386" s="6">
        <v>6</v>
      </c>
      <c r="H386" s="6">
        <v>6</v>
      </c>
      <c r="I386" s="6">
        <v>6</v>
      </c>
      <c r="J386" s="6">
        <v>6</v>
      </c>
    </row>
    <row r="387" spans="1:10" ht="15" customHeight="1">
      <c r="A387" s="6" t="s">
        <v>687</v>
      </c>
      <c r="B387" s="6" t="s">
        <v>343</v>
      </c>
      <c r="C387" s="6" t="s">
        <v>498</v>
      </c>
      <c r="D387" s="6" t="s">
        <v>343</v>
      </c>
      <c r="E387" s="6">
        <v>0</v>
      </c>
      <c r="F387" s="6">
        <v>0</v>
      </c>
      <c r="G387" s="6">
        <v>3</v>
      </c>
      <c r="H387" s="6">
        <v>2</v>
      </c>
      <c r="I387" s="6">
        <v>3</v>
      </c>
      <c r="J387" s="6">
        <v>3</v>
      </c>
    </row>
    <row r="388" spans="1:10" ht="15" customHeight="1">
      <c r="A388" s="6" t="s">
        <v>687</v>
      </c>
      <c r="B388" s="6" t="s">
        <v>343</v>
      </c>
      <c r="C388" s="6" t="s">
        <v>688</v>
      </c>
      <c r="D388" s="6" t="s">
        <v>343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1</v>
      </c>
    </row>
    <row r="389" spans="1:10" ht="15" customHeight="1">
      <c r="A389" s="6" t="s">
        <v>687</v>
      </c>
      <c r="B389" s="6" t="s">
        <v>343</v>
      </c>
      <c r="C389" s="6" t="s">
        <v>503</v>
      </c>
      <c r="D389" s="6" t="s">
        <v>343</v>
      </c>
      <c r="E389" s="6">
        <v>2</v>
      </c>
      <c r="F389" s="6">
        <v>1</v>
      </c>
      <c r="G389" s="6">
        <v>2</v>
      </c>
      <c r="H389" s="6">
        <v>1</v>
      </c>
      <c r="I389" s="6">
        <v>1</v>
      </c>
      <c r="J389" s="6">
        <v>1</v>
      </c>
    </row>
    <row r="390" spans="1:10" ht="15" customHeight="1">
      <c r="A390" s="6" t="s">
        <v>687</v>
      </c>
      <c r="B390" s="6" t="s">
        <v>343</v>
      </c>
      <c r="C390" s="6" t="s">
        <v>516</v>
      </c>
      <c r="D390" s="6" t="s">
        <v>343</v>
      </c>
      <c r="E390" s="6">
        <v>0</v>
      </c>
      <c r="F390" s="6">
        <v>0</v>
      </c>
      <c r="G390" s="6">
        <v>3</v>
      </c>
      <c r="H390" s="6">
        <v>3</v>
      </c>
      <c r="I390" s="6">
        <v>3</v>
      </c>
      <c r="J390" s="6">
        <v>3</v>
      </c>
    </row>
    <row r="391" spans="1:10" ht="15" customHeight="1">
      <c r="A391" s="6" t="s">
        <v>687</v>
      </c>
      <c r="B391" s="6" t="s">
        <v>343</v>
      </c>
      <c r="C391" s="6" t="s">
        <v>604</v>
      </c>
      <c r="D391" s="6" t="s">
        <v>343</v>
      </c>
      <c r="E391" s="6">
        <v>0</v>
      </c>
      <c r="F391" s="6">
        <v>0</v>
      </c>
      <c r="G391" s="6">
        <v>0</v>
      </c>
      <c r="H391" s="6">
        <v>3</v>
      </c>
      <c r="I391" s="6">
        <v>5</v>
      </c>
      <c r="J391" s="6">
        <v>5</v>
      </c>
    </row>
    <row r="392" spans="1:10" ht="15" customHeight="1">
      <c r="A392" s="6" t="s">
        <v>687</v>
      </c>
      <c r="B392" s="6" t="s">
        <v>343</v>
      </c>
      <c r="C392" s="6" t="s">
        <v>494</v>
      </c>
      <c r="D392" s="6" t="s">
        <v>343</v>
      </c>
      <c r="E392" s="6">
        <v>0</v>
      </c>
      <c r="F392" s="6">
        <v>0</v>
      </c>
      <c r="G392" s="6">
        <v>0</v>
      </c>
      <c r="H392" s="6">
        <v>6</v>
      </c>
      <c r="I392" s="6">
        <v>11</v>
      </c>
      <c r="J392" s="6">
        <v>10</v>
      </c>
    </row>
    <row r="393" spans="1:10" ht="15" customHeight="1">
      <c r="A393" s="6" t="s">
        <v>687</v>
      </c>
      <c r="B393" s="6" t="s">
        <v>343</v>
      </c>
      <c r="C393" s="6" t="s">
        <v>499</v>
      </c>
      <c r="D393" s="6" t="s">
        <v>343</v>
      </c>
      <c r="E393" s="6">
        <v>0</v>
      </c>
      <c r="F393" s="6">
        <v>0</v>
      </c>
      <c r="G393" s="6">
        <v>0</v>
      </c>
      <c r="H393" s="6">
        <v>0</v>
      </c>
      <c r="I393" s="6">
        <v>3</v>
      </c>
      <c r="J393" s="6">
        <v>2</v>
      </c>
    </row>
    <row r="394" spans="1:10" ht="15" customHeight="1">
      <c r="A394" s="6" t="s">
        <v>687</v>
      </c>
      <c r="B394" s="6" t="s">
        <v>343</v>
      </c>
      <c r="C394" s="6" t="s">
        <v>502</v>
      </c>
      <c r="D394" s="6" t="s">
        <v>343</v>
      </c>
      <c r="E394" s="6">
        <v>0</v>
      </c>
      <c r="F394" s="6">
        <v>7</v>
      </c>
      <c r="G394" s="6">
        <v>9</v>
      </c>
      <c r="H394" s="6">
        <v>9</v>
      </c>
      <c r="I394" s="6">
        <v>10</v>
      </c>
      <c r="J394" s="6">
        <v>9</v>
      </c>
    </row>
    <row r="395" spans="1:10" ht="15" customHeight="1">
      <c r="A395" s="6" t="s">
        <v>687</v>
      </c>
      <c r="B395" s="6" t="s">
        <v>343</v>
      </c>
      <c r="C395" s="6" t="s">
        <v>236</v>
      </c>
      <c r="D395" s="6" t="s">
        <v>343</v>
      </c>
      <c r="E395" s="6">
        <v>2</v>
      </c>
      <c r="F395" s="6">
        <v>2</v>
      </c>
      <c r="G395" s="6">
        <v>1</v>
      </c>
      <c r="H395" s="6">
        <v>2</v>
      </c>
      <c r="I395" s="6">
        <v>2</v>
      </c>
      <c r="J395" s="6">
        <v>1</v>
      </c>
    </row>
    <row r="396" spans="1:10" ht="15" customHeight="1">
      <c r="A396" s="6" t="s">
        <v>687</v>
      </c>
      <c r="B396" s="6" t="s">
        <v>343</v>
      </c>
      <c r="C396" s="6" t="s">
        <v>490</v>
      </c>
      <c r="D396" s="6" t="s">
        <v>343</v>
      </c>
      <c r="E396" s="6">
        <v>97</v>
      </c>
      <c r="F396" s="6">
        <v>98</v>
      </c>
      <c r="G396" s="6">
        <v>97</v>
      </c>
      <c r="H396" s="6">
        <v>97</v>
      </c>
      <c r="I396" s="6">
        <v>98</v>
      </c>
      <c r="J396" s="6">
        <v>97</v>
      </c>
    </row>
    <row r="397" spans="1:10" ht="15" customHeight="1">
      <c r="A397" s="6" t="s">
        <v>687</v>
      </c>
      <c r="B397" s="6" t="s">
        <v>343</v>
      </c>
      <c r="C397" s="6" t="s">
        <v>496</v>
      </c>
      <c r="D397" s="6" t="s">
        <v>343</v>
      </c>
      <c r="E397" s="6">
        <v>3</v>
      </c>
      <c r="F397" s="6">
        <v>7</v>
      </c>
      <c r="G397" s="6">
        <v>7</v>
      </c>
      <c r="H397" s="6">
        <v>7</v>
      </c>
      <c r="I397" s="6">
        <v>7</v>
      </c>
      <c r="J397" s="6">
        <v>7</v>
      </c>
    </row>
    <row r="398" spans="1:10" ht="15" customHeight="1">
      <c r="A398" s="6" t="s">
        <v>687</v>
      </c>
      <c r="B398" s="6" t="s">
        <v>343</v>
      </c>
      <c r="C398" s="6" t="s">
        <v>229</v>
      </c>
      <c r="D398" s="6" t="s">
        <v>343</v>
      </c>
      <c r="E398" s="6">
        <v>10</v>
      </c>
      <c r="F398" s="6">
        <v>10</v>
      </c>
      <c r="G398" s="6">
        <v>11</v>
      </c>
      <c r="H398" s="6">
        <v>11</v>
      </c>
      <c r="I398" s="6">
        <v>10</v>
      </c>
      <c r="J398" s="6">
        <v>11</v>
      </c>
    </row>
    <row r="399" spans="1:10" ht="15" customHeight="1">
      <c r="A399" s="6" t="s">
        <v>687</v>
      </c>
      <c r="B399" s="6" t="s">
        <v>343</v>
      </c>
      <c r="C399" s="6" t="s">
        <v>515</v>
      </c>
      <c r="D399" s="6" t="s">
        <v>343</v>
      </c>
      <c r="E399" s="6">
        <v>0</v>
      </c>
      <c r="F399" s="6">
        <v>1</v>
      </c>
      <c r="G399" s="6">
        <v>1</v>
      </c>
      <c r="H399" s="6">
        <v>2</v>
      </c>
      <c r="I399" s="6">
        <v>1</v>
      </c>
      <c r="J399" s="6">
        <v>2</v>
      </c>
    </row>
    <row r="400" spans="1:10" ht="15" customHeight="1">
      <c r="A400" s="6" t="s">
        <v>687</v>
      </c>
      <c r="B400" s="6" t="s">
        <v>343</v>
      </c>
      <c r="C400" s="6" t="s">
        <v>689</v>
      </c>
      <c r="D400" s="6" t="s">
        <v>343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1</v>
      </c>
    </row>
    <row r="401" spans="1:10" ht="15" customHeight="1">
      <c r="A401" s="6" t="s">
        <v>687</v>
      </c>
      <c r="B401" s="6" t="s">
        <v>343</v>
      </c>
      <c r="C401" s="6" t="s">
        <v>497</v>
      </c>
      <c r="D401" s="6" t="s">
        <v>343</v>
      </c>
      <c r="E401" s="6">
        <v>0</v>
      </c>
      <c r="F401" s="6">
        <v>1</v>
      </c>
      <c r="G401" s="6">
        <v>3</v>
      </c>
      <c r="H401" s="6">
        <v>3</v>
      </c>
      <c r="I401" s="6">
        <v>4</v>
      </c>
      <c r="J401" s="6">
        <v>3</v>
      </c>
    </row>
    <row r="402" spans="1:10" ht="15" customHeight="1">
      <c r="A402" s="6" t="s">
        <v>687</v>
      </c>
      <c r="B402" s="6" t="s">
        <v>343</v>
      </c>
      <c r="C402" s="6" t="s">
        <v>491</v>
      </c>
      <c r="D402" s="6" t="s">
        <v>343</v>
      </c>
      <c r="E402" s="6">
        <v>6</v>
      </c>
      <c r="F402" s="6">
        <v>12</v>
      </c>
      <c r="G402" s="6">
        <v>13</v>
      </c>
      <c r="H402" s="6">
        <v>12</v>
      </c>
      <c r="I402" s="6">
        <v>13</v>
      </c>
      <c r="J402" s="6">
        <v>12</v>
      </c>
    </row>
    <row r="403" spans="1:10" ht="15" customHeight="1">
      <c r="A403" s="6" t="s">
        <v>687</v>
      </c>
      <c r="B403" s="6" t="s">
        <v>343</v>
      </c>
      <c r="C403" s="6" t="s">
        <v>506</v>
      </c>
      <c r="D403" s="6" t="s">
        <v>343</v>
      </c>
      <c r="E403" s="6">
        <v>0</v>
      </c>
      <c r="F403" s="6">
        <v>0</v>
      </c>
      <c r="G403" s="6">
        <v>0</v>
      </c>
      <c r="H403" s="6">
        <v>1</v>
      </c>
      <c r="I403" s="6">
        <v>0</v>
      </c>
      <c r="J403" s="6">
        <v>0</v>
      </c>
    </row>
    <row r="404" spans="1:10" ht="15" customHeight="1">
      <c r="A404" s="6" t="s">
        <v>687</v>
      </c>
      <c r="B404" s="6" t="s">
        <v>343</v>
      </c>
      <c r="C404" s="6" t="s">
        <v>508</v>
      </c>
      <c r="D404" s="6" t="s">
        <v>343</v>
      </c>
      <c r="E404" s="6">
        <v>0</v>
      </c>
      <c r="F404" s="6">
        <v>0</v>
      </c>
      <c r="G404" s="6">
        <v>2</v>
      </c>
      <c r="H404" s="6">
        <v>4</v>
      </c>
      <c r="I404" s="6">
        <v>4</v>
      </c>
      <c r="J404" s="6">
        <v>4</v>
      </c>
    </row>
    <row r="405" spans="1:10" ht="15" customHeight="1">
      <c r="A405" s="6" t="s">
        <v>690</v>
      </c>
      <c r="B405" s="6" t="s">
        <v>343</v>
      </c>
      <c r="C405" s="6" t="s">
        <v>376</v>
      </c>
      <c r="D405" s="6" t="s">
        <v>343</v>
      </c>
      <c r="E405" s="6">
        <v>0</v>
      </c>
      <c r="F405" s="6">
        <v>6</v>
      </c>
      <c r="G405" s="6">
        <v>5</v>
      </c>
      <c r="H405" s="6">
        <v>5</v>
      </c>
      <c r="I405" s="6">
        <v>5</v>
      </c>
      <c r="J405" s="6">
        <v>0</v>
      </c>
    </row>
    <row r="406" spans="1:10" ht="15" customHeight="1">
      <c r="A406" s="6" t="s">
        <v>690</v>
      </c>
      <c r="B406" s="6" t="s">
        <v>343</v>
      </c>
      <c r="C406" s="6" t="s">
        <v>377</v>
      </c>
      <c r="D406" s="6" t="s">
        <v>343</v>
      </c>
      <c r="E406" s="6">
        <v>8</v>
      </c>
      <c r="F406" s="6">
        <v>7</v>
      </c>
      <c r="G406" s="6">
        <v>8</v>
      </c>
      <c r="H406" s="6">
        <v>8</v>
      </c>
      <c r="I406" s="6">
        <v>8</v>
      </c>
      <c r="J406" s="6">
        <v>0</v>
      </c>
    </row>
    <row r="407" spans="1:10" ht="15" customHeight="1">
      <c r="A407" s="6" t="s">
        <v>690</v>
      </c>
      <c r="B407" s="6" t="s">
        <v>343</v>
      </c>
      <c r="C407" s="6" t="s">
        <v>378</v>
      </c>
      <c r="D407" s="6" t="s">
        <v>343</v>
      </c>
      <c r="E407" s="6">
        <v>0</v>
      </c>
      <c r="F407" s="6">
        <v>8</v>
      </c>
      <c r="G407" s="6">
        <v>20</v>
      </c>
      <c r="H407" s="6">
        <v>20</v>
      </c>
      <c r="I407" s="6">
        <v>20</v>
      </c>
      <c r="J407" s="6">
        <v>0</v>
      </c>
    </row>
    <row r="408" spans="1:10" ht="15" customHeight="1">
      <c r="A408" s="6" t="s">
        <v>690</v>
      </c>
      <c r="B408" s="6" t="s">
        <v>343</v>
      </c>
      <c r="C408" s="6" t="s">
        <v>379</v>
      </c>
      <c r="D408" s="6" t="s">
        <v>343</v>
      </c>
      <c r="E408" s="6">
        <v>0</v>
      </c>
      <c r="F408" s="6">
        <v>0</v>
      </c>
      <c r="G408" s="6">
        <v>8</v>
      </c>
      <c r="H408" s="6">
        <v>8</v>
      </c>
      <c r="I408" s="6">
        <v>8</v>
      </c>
      <c r="J408" s="6">
        <v>0</v>
      </c>
    </row>
    <row r="409" spans="1:10" ht="15" customHeight="1">
      <c r="A409" s="6" t="s">
        <v>690</v>
      </c>
      <c r="B409" s="6" t="s">
        <v>343</v>
      </c>
      <c r="C409" s="6" t="s">
        <v>381</v>
      </c>
      <c r="D409" s="6" t="s">
        <v>343</v>
      </c>
      <c r="E409" s="6">
        <v>0</v>
      </c>
      <c r="F409" s="6">
        <v>14</v>
      </c>
      <c r="G409" s="6">
        <v>35</v>
      </c>
      <c r="H409" s="6">
        <v>35</v>
      </c>
      <c r="I409" s="6">
        <v>35</v>
      </c>
      <c r="J409" s="6">
        <v>0</v>
      </c>
    </row>
    <row r="410" spans="1:10" ht="15" customHeight="1">
      <c r="A410" s="6" t="s">
        <v>690</v>
      </c>
      <c r="B410" s="6" t="s">
        <v>343</v>
      </c>
      <c r="C410" s="6" t="s">
        <v>382</v>
      </c>
      <c r="D410" s="6" t="s">
        <v>343</v>
      </c>
      <c r="E410" s="6">
        <v>0</v>
      </c>
      <c r="F410" s="6">
        <v>0</v>
      </c>
      <c r="G410" s="6">
        <v>3</v>
      </c>
      <c r="H410" s="6">
        <v>3</v>
      </c>
      <c r="I410" s="6">
        <v>3</v>
      </c>
      <c r="J410" s="6">
        <v>0</v>
      </c>
    </row>
    <row r="411" spans="1:10" ht="15" customHeight="1">
      <c r="A411" s="6" t="s">
        <v>690</v>
      </c>
      <c r="B411" s="6" t="s">
        <v>343</v>
      </c>
      <c r="C411" s="6" t="s">
        <v>691</v>
      </c>
      <c r="D411" s="6" t="s">
        <v>343</v>
      </c>
      <c r="E411" s="6">
        <v>0</v>
      </c>
      <c r="F411" s="6">
        <v>0</v>
      </c>
      <c r="G411" s="6">
        <v>3</v>
      </c>
      <c r="H411" s="6">
        <v>3</v>
      </c>
      <c r="I411" s="6">
        <v>3</v>
      </c>
      <c r="J411" s="6">
        <v>0</v>
      </c>
    </row>
    <row r="412" spans="1:10" ht="15" customHeight="1">
      <c r="A412" s="6" t="s">
        <v>690</v>
      </c>
      <c r="B412" s="6" t="s">
        <v>343</v>
      </c>
      <c r="C412" s="6" t="s">
        <v>692</v>
      </c>
      <c r="D412" s="6" t="s">
        <v>343</v>
      </c>
      <c r="E412" s="6">
        <v>1</v>
      </c>
      <c r="F412" s="6">
        <v>4</v>
      </c>
      <c r="G412" s="6">
        <v>5</v>
      </c>
      <c r="H412" s="6">
        <v>5</v>
      </c>
      <c r="I412" s="6">
        <v>5</v>
      </c>
      <c r="J412" s="6">
        <v>0</v>
      </c>
    </row>
    <row r="413" spans="1:10" ht="15" customHeight="1">
      <c r="A413" s="6" t="s">
        <v>690</v>
      </c>
      <c r="B413" s="6" t="s">
        <v>343</v>
      </c>
      <c r="C413" s="6" t="s">
        <v>577</v>
      </c>
      <c r="D413" s="6" t="s">
        <v>343</v>
      </c>
      <c r="E413" s="6">
        <v>0</v>
      </c>
      <c r="F413" s="6">
        <v>4</v>
      </c>
      <c r="G413" s="6">
        <v>10</v>
      </c>
      <c r="H413" s="6">
        <v>10</v>
      </c>
      <c r="I413" s="6">
        <v>10</v>
      </c>
      <c r="J413" s="6">
        <v>0</v>
      </c>
    </row>
    <row r="414" spans="1:10" ht="15" customHeight="1">
      <c r="A414" s="6" t="s">
        <v>690</v>
      </c>
      <c r="B414" s="6" t="s">
        <v>343</v>
      </c>
      <c r="C414" s="6" t="s">
        <v>693</v>
      </c>
      <c r="D414" s="6" t="s">
        <v>343</v>
      </c>
      <c r="E414" s="6">
        <v>0</v>
      </c>
      <c r="F414" s="6">
        <v>0</v>
      </c>
      <c r="G414" s="6">
        <v>1</v>
      </c>
      <c r="H414" s="6">
        <v>1</v>
      </c>
      <c r="I414" s="6">
        <v>1</v>
      </c>
      <c r="J414" s="6">
        <v>0</v>
      </c>
    </row>
    <row r="415" spans="1:10" ht="15" customHeight="1">
      <c r="A415" s="6" t="s">
        <v>690</v>
      </c>
      <c r="B415" s="6" t="s">
        <v>343</v>
      </c>
      <c r="C415" s="6" t="s">
        <v>98</v>
      </c>
      <c r="D415" s="6" t="s">
        <v>343</v>
      </c>
      <c r="E415" s="6">
        <v>0</v>
      </c>
      <c r="F415" s="6">
        <v>0</v>
      </c>
      <c r="G415" s="6">
        <v>3</v>
      </c>
      <c r="H415" s="6">
        <v>3</v>
      </c>
      <c r="I415" s="6">
        <v>3</v>
      </c>
      <c r="J415" s="6">
        <v>0</v>
      </c>
    </row>
    <row r="416" spans="1:10" ht="15" customHeight="1">
      <c r="A416" s="6" t="s">
        <v>690</v>
      </c>
      <c r="B416" s="6" t="s">
        <v>343</v>
      </c>
      <c r="C416" s="6" t="s">
        <v>601</v>
      </c>
      <c r="D416" s="6" t="s">
        <v>343</v>
      </c>
      <c r="E416" s="6">
        <v>0</v>
      </c>
      <c r="F416" s="6">
        <v>2</v>
      </c>
      <c r="G416" s="6">
        <v>2</v>
      </c>
      <c r="H416" s="6">
        <v>2</v>
      </c>
      <c r="I416" s="6">
        <v>2</v>
      </c>
      <c r="J416" s="6">
        <v>0</v>
      </c>
    </row>
    <row r="417" spans="1:10" ht="15" customHeight="1">
      <c r="A417" s="6" t="s">
        <v>690</v>
      </c>
      <c r="B417" s="6" t="s">
        <v>343</v>
      </c>
      <c r="C417" s="6" t="s">
        <v>694</v>
      </c>
      <c r="D417" s="6" t="s">
        <v>343</v>
      </c>
      <c r="E417" s="6">
        <v>0</v>
      </c>
      <c r="F417" s="6">
        <v>0</v>
      </c>
      <c r="G417" s="6">
        <v>1</v>
      </c>
      <c r="H417" s="6">
        <v>1</v>
      </c>
      <c r="I417" s="6">
        <v>1</v>
      </c>
      <c r="J417" s="6">
        <v>0</v>
      </c>
    </row>
    <row r="418" spans="1:10" ht="15" customHeight="1">
      <c r="A418" s="6" t="s">
        <v>690</v>
      </c>
      <c r="B418" s="6" t="s">
        <v>343</v>
      </c>
      <c r="C418" s="6" t="s">
        <v>695</v>
      </c>
      <c r="D418" s="6" t="s">
        <v>343</v>
      </c>
      <c r="E418" s="6">
        <v>2</v>
      </c>
      <c r="F418" s="6">
        <v>3</v>
      </c>
      <c r="G418" s="6">
        <v>2</v>
      </c>
      <c r="H418" s="6">
        <v>2</v>
      </c>
      <c r="I418" s="6">
        <v>2</v>
      </c>
      <c r="J418" s="6">
        <v>0</v>
      </c>
    </row>
    <row r="419" spans="1:10" ht="15" customHeight="1">
      <c r="A419" s="6" t="s">
        <v>690</v>
      </c>
      <c r="B419" s="6" t="s">
        <v>343</v>
      </c>
      <c r="C419" s="6" t="s">
        <v>600</v>
      </c>
      <c r="D419" s="6" t="s">
        <v>343</v>
      </c>
      <c r="E419" s="6">
        <v>0</v>
      </c>
      <c r="F419" s="6">
        <v>1</v>
      </c>
      <c r="G419" s="6">
        <v>1</v>
      </c>
      <c r="H419" s="6">
        <v>1</v>
      </c>
      <c r="I419" s="6">
        <v>1</v>
      </c>
      <c r="J419" s="6">
        <v>0</v>
      </c>
    </row>
    <row r="420" spans="1:10" ht="15" customHeight="1">
      <c r="A420" s="6" t="s">
        <v>690</v>
      </c>
      <c r="B420" s="6" t="s">
        <v>343</v>
      </c>
      <c r="C420" s="6" t="s">
        <v>389</v>
      </c>
      <c r="D420" s="6" t="s">
        <v>343</v>
      </c>
      <c r="E420" s="6">
        <v>0</v>
      </c>
      <c r="F420" s="6">
        <v>0</v>
      </c>
      <c r="G420" s="6">
        <v>1</v>
      </c>
      <c r="H420" s="6">
        <v>1</v>
      </c>
      <c r="I420" s="6">
        <v>1</v>
      </c>
      <c r="J420" s="6">
        <v>0</v>
      </c>
    </row>
    <row r="421" spans="1:10" ht="15" customHeight="1">
      <c r="A421" s="6" t="s">
        <v>690</v>
      </c>
      <c r="B421" s="6" t="s">
        <v>343</v>
      </c>
      <c r="C421" s="6" t="s">
        <v>88</v>
      </c>
      <c r="D421" s="6" t="s">
        <v>343</v>
      </c>
      <c r="E421" s="6">
        <v>13</v>
      </c>
      <c r="F421" s="6">
        <v>65</v>
      </c>
      <c r="G421" s="6">
        <v>70</v>
      </c>
      <c r="H421" s="6">
        <v>70</v>
      </c>
      <c r="I421" s="6">
        <v>70</v>
      </c>
      <c r="J421" s="6">
        <v>0</v>
      </c>
    </row>
    <row r="422" spans="1:10" ht="15" customHeight="1">
      <c r="A422" s="6" t="s">
        <v>696</v>
      </c>
      <c r="B422" s="6" t="s">
        <v>343</v>
      </c>
      <c r="C422" s="6" t="s">
        <v>697</v>
      </c>
      <c r="D422" s="6" t="s">
        <v>343</v>
      </c>
      <c r="E422" s="6">
        <v>1</v>
      </c>
      <c r="F422" s="6">
        <v>1</v>
      </c>
      <c r="G422" s="6">
        <v>1</v>
      </c>
      <c r="H422" s="6">
        <v>1</v>
      </c>
      <c r="I422" s="6">
        <v>1</v>
      </c>
      <c r="J422" s="6">
        <v>0</v>
      </c>
    </row>
    <row r="423" spans="1:10" ht="15" customHeight="1">
      <c r="A423" s="6" t="s">
        <v>696</v>
      </c>
      <c r="B423" s="6" t="s">
        <v>343</v>
      </c>
      <c r="C423" s="6" t="s">
        <v>698</v>
      </c>
      <c r="D423" s="6" t="s">
        <v>343</v>
      </c>
      <c r="E423" s="6">
        <v>5</v>
      </c>
      <c r="F423" s="6">
        <v>5</v>
      </c>
      <c r="G423" s="6">
        <v>5</v>
      </c>
      <c r="H423" s="6">
        <v>5</v>
      </c>
      <c r="I423" s="6">
        <v>5</v>
      </c>
      <c r="J423" s="6">
        <v>0</v>
      </c>
    </row>
    <row r="424" spans="1:10" ht="15" customHeight="1">
      <c r="A424" s="6" t="s">
        <v>696</v>
      </c>
      <c r="B424" s="6" t="s">
        <v>343</v>
      </c>
      <c r="C424" s="6" t="s">
        <v>115</v>
      </c>
      <c r="D424" s="6" t="s">
        <v>343</v>
      </c>
      <c r="E424" s="6">
        <v>6</v>
      </c>
      <c r="F424" s="6">
        <v>6</v>
      </c>
      <c r="G424" s="6">
        <v>6</v>
      </c>
      <c r="H424" s="6">
        <v>6</v>
      </c>
      <c r="I424" s="6">
        <v>6</v>
      </c>
      <c r="J424" s="6">
        <v>0</v>
      </c>
    </row>
    <row r="425" spans="1:10" ht="15" customHeight="1">
      <c r="A425" s="6" t="s">
        <v>696</v>
      </c>
      <c r="B425" s="6" t="s">
        <v>343</v>
      </c>
      <c r="C425" s="6" t="s">
        <v>109</v>
      </c>
      <c r="D425" s="6" t="s">
        <v>343</v>
      </c>
      <c r="E425" s="6">
        <v>42</v>
      </c>
      <c r="F425" s="6">
        <v>42</v>
      </c>
      <c r="G425" s="6">
        <v>0</v>
      </c>
      <c r="H425" s="6">
        <v>42</v>
      </c>
      <c r="I425" s="6">
        <v>42</v>
      </c>
      <c r="J425" s="6">
        <v>0</v>
      </c>
    </row>
    <row r="426" spans="1:10" ht="15" customHeight="1">
      <c r="A426" s="6" t="s">
        <v>696</v>
      </c>
      <c r="B426" s="6" t="s">
        <v>343</v>
      </c>
      <c r="C426" s="6" t="s">
        <v>113</v>
      </c>
      <c r="D426" s="6" t="s">
        <v>343</v>
      </c>
      <c r="E426" s="6">
        <v>30</v>
      </c>
      <c r="F426" s="6">
        <v>36</v>
      </c>
      <c r="G426" s="6">
        <v>36</v>
      </c>
      <c r="H426" s="6">
        <v>36</v>
      </c>
      <c r="I426" s="6">
        <v>36</v>
      </c>
      <c r="J426" s="6">
        <v>0</v>
      </c>
    </row>
    <row r="427" spans="1:10" ht="15" customHeight="1">
      <c r="A427" s="6" t="s">
        <v>696</v>
      </c>
      <c r="B427" s="6" t="s">
        <v>343</v>
      </c>
      <c r="C427" s="6" t="s">
        <v>699</v>
      </c>
      <c r="D427" s="6" t="s">
        <v>343</v>
      </c>
      <c r="E427" s="6">
        <v>7</v>
      </c>
      <c r="F427" s="6">
        <v>8</v>
      </c>
      <c r="G427" s="6">
        <v>8</v>
      </c>
      <c r="H427" s="6">
        <v>8</v>
      </c>
      <c r="I427" s="6">
        <v>8</v>
      </c>
      <c r="J427" s="6">
        <v>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420"/>
  <sheetViews>
    <sheetView tabSelected="1" zoomScale="90" zoomScaleNormal="90" workbookViewId="0">
      <pane xSplit="3" ySplit="4" topLeftCell="D317" activePane="bottomRight" state="frozen"/>
      <selection pane="topRight"/>
      <selection pane="bottomLeft"/>
      <selection pane="bottomRight" activeCell="E425" sqref="E425"/>
    </sheetView>
  </sheetViews>
  <sheetFormatPr defaultColWidth="8.6640625" defaultRowHeight="15" customHeight="1"/>
  <cols>
    <col min="1" max="1" width="10.33203125" style="2" customWidth="1"/>
    <col min="2" max="4" width="20.5546875" style="2" customWidth="1"/>
    <col min="5" max="5" width="7" style="2" bestFit="1" customWidth="1"/>
    <col min="6" max="11" width="8.5546875" style="2" customWidth="1"/>
    <col min="12" max="16384" width="8.6640625" style="2"/>
  </cols>
  <sheetData>
    <row r="3" spans="1:11" ht="15" customHeight="1">
      <c r="F3" s="3"/>
      <c r="G3" s="3"/>
      <c r="H3" s="3"/>
      <c r="I3" s="3"/>
      <c r="J3" s="3"/>
      <c r="K3" s="3"/>
    </row>
    <row r="4" spans="1:11" ht="30" customHeight="1">
      <c r="A4" s="4" t="s">
        <v>0</v>
      </c>
      <c r="B4" s="4" t="s">
        <v>1</v>
      </c>
      <c r="C4" s="4" t="s">
        <v>2</v>
      </c>
      <c r="D4" s="4" t="s">
        <v>3</v>
      </c>
      <c r="E4" s="5">
        <v>45505</v>
      </c>
      <c r="F4" s="5">
        <v>45536</v>
      </c>
      <c r="G4" s="5">
        <v>45566</v>
      </c>
      <c r="H4" s="5">
        <v>45597</v>
      </c>
      <c r="I4" s="5">
        <v>45627</v>
      </c>
      <c r="J4" s="5">
        <v>45658</v>
      </c>
    </row>
    <row r="5" spans="1:11" ht="15" customHeight="1">
      <c r="A5" s="6" t="s">
        <v>4</v>
      </c>
      <c r="B5" s="6" t="s">
        <v>5</v>
      </c>
      <c r="C5" s="6" t="s">
        <v>606</v>
      </c>
      <c r="D5" s="6" t="s">
        <v>528</v>
      </c>
      <c r="E5" s="6">
        <v>0</v>
      </c>
      <c r="F5" s="6">
        <v>0</v>
      </c>
      <c r="G5" s="6">
        <v>0</v>
      </c>
      <c r="H5" s="6">
        <v>300</v>
      </c>
      <c r="I5" s="6">
        <v>500</v>
      </c>
      <c r="J5" s="6">
        <v>670</v>
      </c>
    </row>
    <row r="6" spans="1:11" s="1" customFormat="1" ht="15" customHeight="1">
      <c r="A6" s="6" t="s">
        <v>4</v>
      </c>
      <c r="B6" s="6" t="s">
        <v>5</v>
      </c>
      <c r="C6" s="6" t="s">
        <v>700</v>
      </c>
      <c r="D6" s="6" t="s">
        <v>607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1" s="1" customFormat="1" ht="15" customHeight="1">
      <c r="A7" s="6" t="s">
        <v>4</v>
      </c>
      <c r="B7" s="6" t="s">
        <v>5</v>
      </c>
      <c r="C7" s="6" t="s">
        <v>7</v>
      </c>
      <c r="D7" s="6" t="s">
        <v>701</v>
      </c>
      <c r="E7" s="6">
        <v>0</v>
      </c>
      <c r="F7" s="6">
        <v>0</v>
      </c>
      <c r="G7" s="6">
        <v>0</v>
      </c>
      <c r="H7" s="6">
        <v>600</v>
      </c>
      <c r="I7" s="6">
        <v>600</v>
      </c>
      <c r="J7" s="6">
        <v>900</v>
      </c>
    </row>
    <row r="8" spans="1:11" s="1" customFormat="1" ht="15" customHeight="1">
      <c r="A8" s="6" t="s">
        <v>4</v>
      </c>
      <c r="B8" s="6" t="s">
        <v>5</v>
      </c>
      <c r="C8" s="6" t="s">
        <v>9</v>
      </c>
      <c r="D8" s="6" t="s">
        <v>701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100</v>
      </c>
    </row>
    <row r="9" spans="1:11" s="1" customFormat="1" ht="15" customHeight="1">
      <c r="A9" s="6" t="s">
        <v>10</v>
      </c>
      <c r="B9" s="6" t="s">
        <v>11</v>
      </c>
      <c r="C9" s="6" t="s">
        <v>14</v>
      </c>
      <c r="D9" s="6" t="s">
        <v>15</v>
      </c>
      <c r="E9" s="6">
        <v>100</v>
      </c>
      <c r="F9" s="6">
        <v>500</v>
      </c>
      <c r="G9" s="6">
        <v>500</v>
      </c>
      <c r="H9" s="6">
        <v>1000</v>
      </c>
      <c r="I9" s="6">
        <v>1000</v>
      </c>
      <c r="J9" s="6">
        <v>2000</v>
      </c>
    </row>
    <row r="10" spans="1:11" s="1" customFormat="1" ht="15" customHeight="1">
      <c r="A10" s="6" t="s">
        <v>10</v>
      </c>
      <c r="B10" s="6" t="s">
        <v>11</v>
      </c>
      <c r="C10" s="6" t="s">
        <v>12</v>
      </c>
      <c r="D10" s="6" t="s">
        <v>13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1" s="1" customFormat="1" ht="15" customHeight="1">
      <c r="A11" s="6" t="s">
        <v>10</v>
      </c>
      <c r="B11" s="6" t="s">
        <v>11</v>
      </c>
      <c r="C11" s="6" t="s">
        <v>702</v>
      </c>
      <c r="D11" s="6" t="s">
        <v>608</v>
      </c>
      <c r="E11" s="6">
        <v>0</v>
      </c>
      <c r="F11" s="6">
        <v>0</v>
      </c>
      <c r="G11" s="6">
        <v>1500</v>
      </c>
      <c r="H11" s="6">
        <v>3000</v>
      </c>
      <c r="I11" s="6">
        <v>3000</v>
      </c>
      <c r="J11" s="6">
        <v>4000</v>
      </c>
    </row>
    <row r="12" spans="1:11" s="1" customFormat="1" ht="15" customHeight="1">
      <c r="A12" s="6" t="s">
        <v>16</v>
      </c>
      <c r="B12" s="6" t="s">
        <v>17</v>
      </c>
      <c r="C12" s="6" t="s">
        <v>703</v>
      </c>
      <c r="D12" s="6" t="s">
        <v>19</v>
      </c>
      <c r="E12" s="6">
        <v>6000</v>
      </c>
      <c r="F12" s="6">
        <v>4232</v>
      </c>
      <c r="G12" s="6">
        <v>4365</v>
      </c>
      <c r="H12" s="6">
        <v>3946</v>
      </c>
      <c r="I12" s="6">
        <v>3946</v>
      </c>
      <c r="J12" s="6">
        <v>3223</v>
      </c>
    </row>
    <row r="13" spans="1:11" ht="15" customHeight="1">
      <c r="A13" s="7" t="s">
        <v>22</v>
      </c>
      <c r="B13" s="7" t="s">
        <v>17</v>
      </c>
      <c r="C13" s="7" t="s">
        <v>32</v>
      </c>
      <c r="D13" s="7" t="s">
        <v>33</v>
      </c>
      <c r="E13" s="7">
        <v>8130</v>
      </c>
      <c r="F13" s="7">
        <v>7258</v>
      </c>
      <c r="G13" s="7">
        <v>6230</v>
      </c>
      <c r="H13" s="7">
        <v>6310</v>
      </c>
      <c r="I13" s="7">
        <v>7489</v>
      </c>
      <c r="J13" s="7">
        <v>7393</v>
      </c>
    </row>
    <row r="14" spans="1:11" ht="15" customHeight="1">
      <c r="A14" s="7" t="s">
        <v>22</v>
      </c>
      <c r="B14" s="7" t="s">
        <v>17</v>
      </c>
      <c r="C14" s="7" t="s">
        <v>34</v>
      </c>
      <c r="D14" s="7" t="s">
        <v>33</v>
      </c>
      <c r="E14" s="7">
        <v>5920</v>
      </c>
      <c r="F14" s="7">
        <v>4667</v>
      </c>
      <c r="G14" s="7">
        <v>5796</v>
      </c>
      <c r="H14" s="7">
        <v>4205</v>
      </c>
      <c r="I14" s="7">
        <v>3700</v>
      </c>
      <c r="J14" s="7">
        <v>4884</v>
      </c>
    </row>
    <row r="15" spans="1:11" ht="15" customHeight="1">
      <c r="A15" s="7" t="s">
        <v>22</v>
      </c>
      <c r="B15" s="7" t="s">
        <v>17</v>
      </c>
      <c r="C15" s="7" t="s">
        <v>35</v>
      </c>
      <c r="D15" s="7" t="s">
        <v>33</v>
      </c>
      <c r="E15" s="7">
        <v>2367</v>
      </c>
      <c r="F15" s="7">
        <v>2000</v>
      </c>
      <c r="G15" s="7">
        <v>1750</v>
      </c>
      <c r="H15" s="7">
        <v>1809</v>
      </c>
      <c r="I15" s="7">
        <v>3072</v>
      </c>
      <c r="J15" s="7">
        <v>2500</v>
      </c>
    </row>
    <row r="16" spans="1:11" ht="15" customHeight="1">
      <c r="A16" s="7" t="s">
        <v>22</v>
      </c>
      <c r="B16" s="7" t="s">
        <v>17</v>
      </c>
      <c r="C16" s="7" t="s">
        <v>36</v>
      </c>
      <c r="D16" s="7" t="s">
        <v>33</v>
      </c>
      <c r="E16" s="7">
        <v>2120</v>
      </c>
      <c r="F16" s="7">
        <v>1570</v>
      </c>
      <c r="G16" s="7">
        <v>2418</v>
      </c>
      <c r="H16" s="7">
        <v>3670</v>
      </c>
      <c r="I16" s="7">
        <v>1289</v>
      </c>
      <c r="J16" s="7">
        <v>1546</v>
      </c>
    </row>
    <row r="17" spans="1:10" ht="15" customHeight="1">
      <c r="A17" s="7" t="s">
        <v>22</v>
      </c>
      <c r="B17" s="7" t="s">
        <v>17</v>
      </c>
      <c r="C17" s="7" t="s">
        <v>37</v>
      </c>
      <c r="D17" s="7" t="s">
        <v>33</v>
      </c>
      <c r="E17" s="7">
        <v>8</v>
      </c>
      <c r="F17" s="7">
        <v>5</v>
      </c>
      <c r="G17" s="7">
        <v>6</v>
      </c>
      <c r="H17" s="7">
        <v>6</v>
      </c>
      <c r="I17" s="7">
        <v>0</v>
      </c>
      <c r="J17" s="7">
        <v>6</v>
      </c>
    </row>
    <row r="18" spans="1:10" ht="15" customHeight="1">
      <c r="A18" s="7" t="s">
        <v>22</v>
      </c>
      <c r="B18" s="7" t="s">
        <v>17</v>
      </c>
      <c r="C18" s="7" t="s">
        <v>48</v>
      </c>
      <c r="D18" s="7" t="s">
        <v>33</v>
      </c>
      <c r="E18" s="7">
        <v>10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1:10" ht="15" customHeight="1">
      <c r="A19" s="7" t="s">
        <v>22</v>
      </c>
      <c r="B19" s="7" t="s">
        <v>17</v>
      </c>
      <c r="C19" s="7" t="s">
        <v>704</v>
      </c>
      <c r="D19" s="7" t="s">
        <v>39</v>
      </c>
      <c r="E19" s="7">
        <v>7176</v>
      </c>
      <c r="F19" s="7">
        <v>5736</v>
      </c>
      <c r="G19" s="7">
        <v>5640</v>
      </c>
      <c r="H19" s="7">
        <v>6736</v>
      </c>
      <c r="I19" s="7">
        <v>6742</v>
      </c>
      <c r="J19" s="7">
        <v>5854</v>
      </c>
    </row>
    <row r="20" spans="1:10" ht="15" customHeight="1">
      <c r="A20" s="7" t="s">
        <v>22</v>
      </c>
      <c r="B20" s="7" t="s">
        <v>17</v>
      </c>
      <c r="C20" s="7" t="s">
        <v>609</v>
      </c>
      <c r="D20" s="7" t="s">
        <v>41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1:10" ht="15" customHeight="1">
      <c r="A21" s="7" t="s">
        <v>22</v>
      </c>
      <c r="B21" s="7" t="s">
        <v>17</v>
      </c>
      <c r="C21" s="7" t="s">
        <v>610</v>
      </c>
      <c r="D21" s="7" t="s">
        <v>41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1:10" ht="15" customHeight="1">
      <c r="A22" s="7" t="s">
        <v>22</v>
      </c>
      <c r="B22" s="7" t="s">
        <v>17</v>
      </c>
      <c r="C22" s="7" t="s">
        <v>45</v>
      </c>
      <c r="D22" s="7" t="s">
        <v>44</v>
      </c>
      <c r="E22" s="7">
        <v>5234</v>
      </c>
      <c r="F22" s="7">
        <v>4981</v>
      </c>
      <c r="G22" s="7">
        <v>4335</v>
      </c>
      <c r="H22" s="7">
        <v>4000</v>
      </c>
      <c r="I22" s="7">
        <v>4000</v>
      </c>
      <c r="J22" s="7">
        <v>5224</v>
      </c>
    </row>
    <row r="23" spans="1:10" ht="15" customHeight="1">
      <c r="A23" s="7" t="s">
        <v>49</v>
      </c>
      <c r="B23" s="7" t="s">
        <v>17</v>
      </c>
      <c r="C23" s="7" t="s">
        <v>50</v>
      </c>
      <c r="D23" s="7" t="s">
        <v>51</v>
      </c>
      <c r="E23" s="7">
        <v>600</v>
      </c>
      <c r="F23" s="7">
        <v>600</v>
      </c>
      <c r="G23" s="7">
        <v>600</v>
      </c>
      <c r="H23" s="7">
        <v>600</v>
      </c>
      <c r="I23" s="7">
        <v>600</v>
      </c>
      <c r="J23" s="7">
        <v>0</v>
      </c>
    </row>
    <row r="24" spans="1:10" ht="15" customHeight="1">
      <c r="A24" s="7" t="s">
        <v>49</v>
      </c>
      <c r="B24" s="7" t="s">
        <v>17</v>
      </c>
      <c r="C24" s="7" t="s">
        <v>52</v>
      </c>
      <c r="D24" s="7" t="s">
        <v>51</v>
      </c>
      <c r="E24" s="7">
        <v>360</v>
      </c>
      <c r="F24" s="7">
        <v>540</v>
      </c>
      <c r="G24" s="7">
        <v>540</v>
      </c>
      <c r="H24" s="7">
        <v>540</v>
      </c>
      <c r="I24" s="7">
        <v>540</v>
      </c>
      <c r="J24" s="7">
        <v>0</v>
      </c>
    </row>
    <row r="25" spans="1:10" ht="15" customHeight="1">
      <c r="A25" s="7" t="s">
        <v>49</v>
      </c>
      <c r="B25" s="7" t="s">
        <v>17</v>
      </c>
      <c r="C25" s="7" t="s">
        <v>53</v>
      </c>
      <c r="D25" s="7" t="s">
        <v>54</v>
      </c>
      <c r="E25" s="7">
        <v>1440</v>
      </c>
      <c r="F25" s="7">
        <v>1440</v>
      </c>
      <c r="G25" s="7">
        <v>1260</v>
      </c>
      <c r="H25" s="7">
        <v>1260</v>
      </c>
      <c r="I25" s="7">
        <v>720</v>
      </c>
      <c r="J25" s="7">
        <v>0</v>
      </c>
    </row>
    <row r="26" spans="1:10" ht="15" customHeight="1">
      <c r="A26" s="7" t="s">
        <v>49</v>
      </c>
      <c r="B26" s="7" t="s">
        <v>17</v>
      </c>
      <c r="C26" s="7" t="s">
        <v>705</v>
      </c>
      <c r="D26" s="7" t="s">
        <v>56</v>
      </c>
      <c r="E26" s="7">
        <v>1544</v>
      </c>
      <c r="F26" s="7">
        <v>3067</v>
      </c>
      <c r="G26" s="7">
        <v>2996</v>
      </c>
      <c r="H26" s="7">
        <v>2947</v>
      </c>
      <c r="I26" s="7">
        <v>3356</v>
      </c>
      <c r="J26" s="7">
        <v>3584</v>
      </c>
    </row>
    <row r="27" spans="1:10" ht="15" customHeight="1">
      <c r="A27" s="7" t="s">
        <v>49</v>
      </c>
      <c r="B27" s="7" t="s">
        <v>17</v>
      </c>
      <c r="C27" s="7" t="s">
        <v>706</v>
      </c>
      <c r="D27" s="7" t="s">
        <v>56</v>
      </c>
      <c r="E27" s="7">
        <v>60</v>
      </c>
      <c r="F27" s="7">
        <v>120</v>
      </c>
      <c r="G27" s="7">
        <v>120</v>
      </c>
      <c r="H27" s="7">
        <v>120</v>
      </c>
      <c r="I27" s="7">
        <v>120</v>
      </c>
      <c r="J27" s="7">
        <v>130</v>
      </c>
    </row>
    <row r="28" spans="1:10" ht="15" customHeight="1">
      <c r="A28" s="7" t="s">
        <v>49</v>
      </c>
      <c r="B28" s="7" t="s">
        <v>17</v>
      </c>
      <c r="C28" s="7" t="s">
        <v>707</v>
      </c>
      <c r="D28" s="7" t="s">
        <v>56</v>
      </c>
      <c r="E28" s="7">
        <v>183</v>
      </c>
      <c r="F28" s="7">
        <v>300</v>
      </c>
      <c r="G28" s="7">
        <v>300</v>
      </c>
      <c r="H28" s="7">
        <v>300</v>
      </c>
      <c r="I28" s="7">
        <v>300</v>
      </c>
      <c r="J28" s="7">
        <v>300</v>
      </c>
    </row>
    <row r="29" spans="1:10" ht="15" customHeight="1">
      <c r="A29" s="7" t="s">
        <v>49</v>
      </c>
      <c r="B29" s="7" t="s">
        <v>17</v>
      </c>
      <c r="C29" s="7" t="s">
        <v>59</v>
      </c>
      <c r="D29" s="7" t="s">
        <v>60</v>
      </c>
      <c r="E29" s="7">
        <v>8211</v>
      </c>
      <c r="F29" s="7">
        <v>7211</v>
      </c>
      <c r="G29" s="7">
        <v>7211</v>
      </c>
      <c r="H29" s="7">
        <v>7211</v>
      </c>
      <c r="I29" s="7">
        <v>5211</v>
      </c>
      <c r="J29" s="7">
        <v>5646</v>
      </c>
    </row>
    <row r="30" spans="1:10" ht="15" customHeight="1">
      <c r="A30" s="7" t="s">
        <v>49</v>
      </c>
      <c r="B30" s="7" t="s">
        <v>17</v>
      </c>
      <c r="C30" s="7" t="s">
        <v>61</v>
      </c>
      <c r="D30" s="7" t="s">
        <v>60</v>
      </c>
      <c r="E30" s="7">
        <v>1962</v>
      </c>
      <c r="F30" s="7">
        <v>1989</v>
      </c>
      <c r="G30" s="7">
        <v>2054</v>
      </c>
      <c r="H30" s="7">
        <v>1998</v>
      </c>
      <c r="I30" s="7">
        <v>998</v>
      </c>
      <c r="J30" s="7">
        <v>1398</v>
      </c>
    </row>
    <row r="31" spans="1:10" ht="15" customHeight="1">
      <c r="A31" s="7" t="s">
        <v>49</v>
      </c>
      <c r="B31" s="7" t="s">
        <v>17</v>
      </c>
      <c r="C31" s="7" t="s">
        <v>64</v>
      </c>
      <c r="D31" s="7" t="s">
        <v>60</v>
      </c>
      <c r="E31" s="7">
        <v>1200</v>
      </c>
      <c r="F31" s="7">
        <v>1200</v>
      </c>
      <c r="G31" s="7">
        <v>1200</v>
      </c>
      <c r="H31" s="7">
        <v>1200</v>
      </c>
      <c r="I31" s="7">
        <v>350</v>
      </c>
      <c r="J31" s="7">
        <v>350</v>
      </c>
    </row>
    <row r="32" spans="1:10" ht="15" customHeight="1">
      <c r="A32" s="7" t="s">
        <v>49</v>
      </c>
      <c r="B32" s="7" t="s">
        <v>17</v>
      </c>
      <c r="C32" s="7" t="s">
        <v>532</v>
      </c>
      <c r="D32" s="7" t="s">
        <v>60</v>
      </c>
      <c r="E32" s="7">
        <v>11</v>
      </c>
      <c r="F32" s="7">
        <v>11</v>
      </c>
      <c r="G32" s="7">
        <v>11</v>
      </c>
      <c r="H32" s="7">
        <v>11</v>
      </c>
      <c r="I32" s="7">
        <v>0</v>
      </c>
      <c r="J32" s="7">
        <v>0</v>
      </c>
    </row>
    <row r="33" spans="1:10" ht="15" customHeight="1">
      <c r="A33" s="7" t="s">
        <v>49</v>
      </c>
      <c r="B33" s="7" t="s">
        <v>17</v>
      </c>
      <c r="C33" s="7" t="s">
        <v>64</v>
      </c>
      <c r="D33" s="7" t="s">
        <v>60</v>
      </c>
      <c r="E33" s="7">
        <v>780</v>
      </c>
      <c r="F33" s="7">
        <v>900</v>
      </c>
      <c r="G33" s="7">
        <v>900</v>
      </c>
      <c r="H33" s="7">
        <v>900</v>
      </c>
      <c r="I33" s="7">
        <v>900</v>
      </c>
      <c r="J33" s="7">
        <v>0</v>
      </c>
    </row>
    <row r="34" spans="1:10" ht="15" customHeight="1">
      <c r="A34" s="7" t="s">
        <v>66</v>
      </c>
      <c r="B34" s="7" t="s">
        <v>17</v>
      </c>
      <c r="C34" s="7" t="s">
        <v>67</v>
      </c>
      <c r="D34" s="7" t="s">
        <v>68</v>
      </c>
      <c r="E34" s="7">
        <v>180</v>
      </c>
      <c r="F34" s="7">
        <v>180</v>
      </c>
      <c r="G34" s="7">
        <v>180</v>
      </c>
      <c r="H34" s="7">
        <v>180</v>
      </c>
      <c r="I34" s="7">
        <v>180</v>
      </c>
      <c r="J34" s="7">
        <v>180</v>
      </c>
    </row>
    <row r="35" spans="1:10" ht="15" customHeight="1">
      <c r="A35" s="7" t="s">
        <v>22</v>
      </c>
      <c r="B35" s="7" t="s">
        <v>17</v>
      </c>
      <c r="C35" s="7" t="s">
        <v>32</v>
      </c>
      <c r="D35" s="7" t="s">
        <v>69</v>
      </c>
      <c r="E35" s="7">
        <v>600</v>
      </c>
      <c r="F35" s="7">
        <v>660</v>
      </c>
      <c r="G35" s="7">
        <v>660</v>
      </c>
      <c r="H35" s="7">
        <v>480</v>
      </c>
      <c r="I35" s="7">
        <v>540</v>
      </c>
      <c r="J35" s="7">
        <v>0</v>
      </c>
    </row>
    <row r="36" spans="1:10" ht="15" customHeight="1">
      <c r="A36" s="7" t="s">
        <v>74</v>
      </c>
      <c r="B36" s="7" t="s">
        <v>71</v>
      </c>
      <c r="C36" s="7" t="s">
        <v>708</v>
      </c>
      <c r="D36" s="7" t="s">
        <v>709</v>
      </c>
      <c r="E36" s="7">
        <v>100</v>
      </c>
      <c r="F36" s="7">
        <v>370</v>
      </c>
      <c r="G36" s="7">
        <v>1480</v>
      </c>
      <c r="H36" s="7">
        <v>1480</v>
      </c>
      <c r="I36" s="7">
        <v>1480</v>
      </c>
      <c r="J36" s="7">
        <v>1480</v>
      </c>
    </row>
    <row r="37" spans="1:10" ht="15" customHeight="1">
      <c r="A37" s="7" t="s">
        <v>74</v>
      </c>
      <c r="B37" s="7" t="s">
        <v>71</v>
      </c>
      <c r="C37" s="7" t="s">
        <v>75</v>
      </c>
      <c r="D37" s="7" t="s">
        <v>76</v>
      </c>
      <c r="E37" s="7">
        <v>696</v>
      </c>
      <c r="F37" s="7">
        <v>672</v>
      </c>
      <c r="G37" s="7">
        <v>603</v>
      </c>
      <c r="H37" s="7">
        <v>543</v>
      </c>
      <c r="I37" s="7">
        <v>543</v>
      </c>
      <c r="J37" s="7">
        <v>0</v>
      </c>
    </row>
    <row r="38" spans="1:10" ht="15" customHeight="1">
      <c r="A38" s="7" t="s">
        <v>74</v>
      </c>
      <c r="B38" s="7" t="s">
        <v>71</v>
      </c>
      <c r="C38" s="7" t="s">
        <v>77</v>
      </c>
      <c r="D38" s="7" t="s">
        <v>78</v>
      </c>
      <c r="E38" s="7">
        <v>500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</row>
    <row r="39" spans="1:10" ht="15" customHeight="1">
      <c r="A39" s="7" t="s">
        <v>74</v>
      </c>
      <c r="B39" s="7" t="s">
        <v>71</v>
      </c>
      <c r="C39" s="7" t="s">
        <v>79</v>
      </c>
      <c r="D39" s="7" t="s">
        <v>80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200</v>
      </c>
    </row>
    <row r="40" spans="1:10" ht="15" customHeight="1">
      <c r="A40" s="7" t="s">
        <v>74</v>
      </c>
      <c r="B40" s="7" t="s">
        <v>71</v>
      </c>
      <c r="C40" s="7" t="s">
        <v>81</v>
      </c>
      <c r="D40" s="7" t="s">
        <v>82</v>
      </c>
      <c r="E40" s="7">
        <v>0</v>
      </c>
      <c r="F40" s="7">
        <v>101</v>
      </c>
      <c r="G40" s="7">
        <v>77</v>
      </c>
      <c r="H40" s="7">
        <v>69</v>
      </c>
      <c r="I40" s="7">
        <v>69</v>
      </c>
      <c r="J40" s="7">
        <v>120</v>
      </c>
    </row>
    <row r="41" spans="1:10" ht="15" customHeight="1">
      <c r="A41" s="7" t="s">
        <v>74</v>
      </c>
      <c r="B41" s="7" t="s">
        <v>71</v>
      </c>
      <c r="C41" s="7" t="s">
        <v>611</v>
      </c>
      <c r="D41" s="7" t="s">
        <v>84</v>
      </c>
      <c r="E41" s="7">
        <v>100</v>
      </c>
      <c r="F41" s="7">
        <v>433</v>
      </c>
      <c r="G41" s="7">
        <v>354</v>
      </c>
      <c r="H41" s="7">
        <v>354</v>
      </c>
      <c r="I41" s="7">
        <v>354</v>
      </c>
      <c r="J41" s="7">
        <v>500</v>
      </c>
    </row>
    <row r="42" spans="1:10" ht="15" customHeight="1">
      <c r="A42" s="7" t="s">
        <v>74</v>
      </c>
      <c r="B42" s="7" t="s">
        <v>71</v>
      </c>
      <c r="C42" s="7" t="s">
        <v>85</v>
      </c>
      <c r="D42" s="7" t="s">
        <v>80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50</v>
      </c>
    </row>
    <row r="43" spans="1:10" ht="15" customHeight="1">
      <c r="A43" s="7" t="s">
        <v>74</v>
      </c>
      <c r="B43" s="7" t="s">
        <v>71</v>
      </c>
      <c r="C43" s="7" t="s">
        <v>86</v>
      </c>
      <c r="D43" s="7" t="s">
        <v>87</v>
      </c>
      <c r="E43" s="7">
        <v>200</v>
      </c>
      <c r="F43" s="7">
        <v>0</v>
      </c>
      <c r="G43" s="7">
        <v>80</v>
      </c>
      <c r="H43" s="7">
        <v>0</v>
      </c>
      <c r="I43" s="7">
        <v>0</v>
      </c>
      <c r="J43" s="7">
        <v>0</v>
      </c>
    </row>
    <row r="44" spans="1:10" ht="15" customHeight="1">
      <c r="A44" s="7" t="s">
        <v>74</v>
      </c>
      <c r="B44" s="7" t="s">
        <v>71</v>
      </c>
      <c r="C44" s="7" t="s">
        <v>88</v>
      </c>
      <c r="D44" s="7" t="s">
        <v>89</v>
      </c>
      <c r="E44" s="7">
        <v>5440</v>
      </c>
      <c r="F44" s="7">
        <v>5113</v>
      </c>
      <c r="G44" s="7">
        <v>5990</v>
      </c>
      <c r="H44" s="7">
        <v>4045</v>
      </c>
      <c r="I44" s="7">
        <v>4036</v>
      </c>
      <c r="J44" s="7">
        <v>4772</v>
      </c>
    </row>
    <row r="45" spans="1:10" ht="15" customHeight="1">
      <c r="A45" s="7" t="s">
        <v>74</v>
      </c>
      <c r="B45" s="7" t="s">
        <v>71</v>
      </c>
      <c r="C45" s="7" t="s">
        <v>533</v>
      </c>
      <c r="D45" s="7" t="s">
        <v>91</v>
      </c>
      <c r="E45" s="7">
        <v>2156</v>
      </c>
      <c r="F45" s="7">
        <v>4000</v>
      </c>
      <c r="G45" s="7">
        <v>5000</v>
      </c>
      <c r="H45" s="7">
        <v>5000</v>
      </c>
      <c r="I45" s="7">
        <v>5000</v>
      </c>
      <c r="J45" s="7">
        <v>6000</v>
      </c>
    </row>
    <row r="46" spans="1:10" ht="15" customHeight="1">
      <c r="A46" s="7" t="s">
        <v>74</v>
      </c>
      <c r="B46" s="7" t="s">
        <v>71</v>
      </c>
      <c r="C46" s="7" t="s">
        <v>710</v>
      </c>
      <c r="D46" s="7" t="s">
        <v>93</v>
      </c>
      <c r="E46" s="7">
        <v>2156</v>
      </c>
      <c r="F46" s="7">
        <v>4000</v>
      </c>
      <c r="G46" s="7">
        <v>4460</v>
      </c>
      <c r="H46" s="7">
        <v>4460</v>
      </c>
      <c r="I46" s="7">
        <v>4460</v>
      </c>
      <c r="J46" s="7">
        <v>3600</v>
      </c>
    </row>
    <row r="47" spans="1:10" ht="15" customHeight="1">
      <c r="A47" s="7" t="s">
        <v>74</v>
      </c>
      <c r="B47" s="7" t="s">
        <v>71</v>
      </c>
      <c r="C47" s="7" t="s">
        <v>612</v>
      </c>
      <c r="D47" s="7" t="s">
        <v>613</v>
      </c>
      <c r="E47" s="7">
        <v>0</v>
      </c>
      <c r="F47" s="7">
        <v>0</v>
      </c>
      <c r="G47" s="7">
        <v>540</v>
      </c>
      <c r="H47" s="7">
        <v>540</v>
      </c>
      <c r="I47" s="7">
        <v>540</v>
      </c>
      <c r="J47" s="7">
        <v>2400</v>
      </c>
    </row>
    <row r="48" spans="1:10" ht="15" customHeight="1">
      <c r="A48" s="7" t="s">
        <v>74</v>
      </c>
      <c r="B48" s="7" t="s">
        <v>71</v>
      </c>
      <c r="C48" s="7" t="s">
        <v>614</v>
      </c>
      <c r="D48" s="7" t="s">
        <v>95</v>
      </c>
      <c r="E48" s="7">
        <v>50</v>
      </c>
      <c r="F48" s="7">
        <v>200</v>
      </c>
      <c r="G48" s="7">
        <v>200</v>
      </c>
      <c r="H48" s="7">
        <v>200</v>
      </c>
      <c r="I48" s="7">
        <v>200</v>
      </c>
      <c r="J48" s="7">
        <v>200</v>
      </c>
    </row>
    <row r="49" spans="1:10" ht="15" customHeight="1">
      <c r="A49" s="7" t="s">
        <v>74</v>
      </c>
      <c r="B49" s="7" t="s">
        <v>71</v>
      </c>
      <c r="C49" s="7" t="s">
        <v>615</v>
      </c>
      <c r="D49" s="7" t="s">
        <v>97</v>
      </c>
      <c r="E49" s="7">
        <v>649</v>
      </c>
      <c r="F49" s="7">
        <v>1204</v>
      </c>
      <c r="G49" s="7">
        <v>1265</v>
      </c>
      <c r="H49" s="7">
        <v>925</v>
      </c>
      <c r="I49" s="7">
        <v>925</v>
      </c>
      <c r="J49" s="7">
        <v>400</v>
      </c>
    </row>
    <row r="50" spans="1:10" ht="15" customHeight="1">
      <c r="A50" s="7" t="s">
        <v>74</v>
      </c>
      <c r="B50" s="7" t="s">
        <v>71</v>
      </c>
      <c r="C50" s="7" t="s">
        <v>98</v>
      </c>
      <c r="D50" s="7" t="s">
        <v>99</v>
      </c>
      <c r="E50" s="7">
        <v>1468</v>
      </c>
      <c r="F50" s="7">
        <v>600</v>
      </c>
      <c r="G50" s="7">
        <v>0</v>
      </c>
      <c r="H50" s="7">
        <v>0</v>
      </c>
      <c r="I50" s="7">
        <v>0</v>
      </c>
      <c r="J50" s="7">
        <v>0</v>
      </c>
    </row>
    <row r="51" spans="1:10" ht="15" customHeight="1">
      <c r="A51" s="7" t="s">
        <v>74</v>
      </c>
      <c r="B51" s="7" t="s">
        <v>71</v>
      </c>
      <c r="C51" s="7" t="s">
        <v>710</v>
      </c>
      <c r="D51" s="7" t="s">
        <v>616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</row>
    <row r="52" spans="1:10" ht="15" customHeight="1">
      <c r="A52" s="7" t="s">
        <v>74</v>
      </c>
      <c r="B52" s="7" t="s">
        <v>71</v>
      </c>
      <c r="C52" s="7" t="s">
        <v>101</v>
      </c>
      <c r="D52" s="7" t="s">
        <v>102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</row>
    <row r="53" spans="1:10" ht="15" customHeight="1">
      <c r="A53" s="7" t="s">
        <v>74</v>
      </c>
      <c r="B53" s="7" t="s">
        <v>71</v>
      </c>
      <c r="C53" s="7" t="s">
        <v>103</v>
      </c>
      <c r="D53" s="7" t="s">
        <v>104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</row>
    <row r="54" spans="1:10" ht="15" customHeight="1">
      <c r="A54" s="7" t="s">
        <v>74</v>
      </c>
      <c r="B54" s="7" t="s">
        <v>71</v>
      </c>
      <c r="C54" s="7" t="s">
        <v>535</v>
      </c>
      <c r="D54" s="7" t="s">
        <v>536</v>
      </c>
      <c r="E54" s="7">
        <v>40</v>
      </c>
      <c r="F54" s="7">
        <v>40</v>
      </c>
      <c r="G54" s="7">
        <v>40</v>
      </c>
      <c r="H54" s="7">
        <v>66</v>
      </c>
      <c r="I54" s="7">
        <v>55</v>
      </c>
      <c r="J54" s="7">
        <v>100</v>
      </c>
    </row>
    <row r="55" spans="1:10" ht="15" customHeight="1">
      <c r="A55" s="7" t="s">
        <v>74</v>
      </c>
      <c r="B55" s="7" t="s">
        <v>71</v>
      </c>
      <c r="C55" s="7" t="s">
        <v>617</v>
      </c>
      <c r="D55" s="7" t="s">
        <v>618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</row>
    <row r="56" spans="1:10" ht="15" customHeight="1">
      <c r="A56" s="7" t="s">
        <v>105</v>
      </c>
      <c r="B56" s="7" t="s">
        <v>106</v>
      </c>
      <c r="C56" s="7" t="s">
        <v>109</v>
      </c>
      <c r="D56" s="7" t="s">
        <v>110</v>
      </c>
      <c r="E56" s="7">
        <v>1800</v>
      </c>
      <c r="F56" s="7">
        <v>1548</v>
      </c>
      <c r="G56" s="7">
        <v>864</v>
      </c>
      <c r="H56" s="7">
        <v>1332</v>
      </c>
      <c r="I56" s="7">
        <v>2268</v>
      </c>
      <c r="J56" s="7">
        <v>1404</v>
      </c>
    </row>
    <row r="57" spans="1:10" ht="15" customHeight="1">
      <c r="A57" s="7" t="s">
        <v>105</v>
      </c>
      <c r="B57" s="7" t="s">
        <v>106</v>
      </c>
      <c r="C57" s="7" t="s">
        <v>111</v>
      </c>
      <c r="D57" s="7" t="s">
        <v>112</v>
      </c>
      <c r="E57" s="7">
        <v>324</v>
      </c>
      <c r="F57" s="7">
        <v>324</v>
      </c>
      <c r="G57" s="7">
        <v>216</v>
      </c>
      <c r="H57" s="7">
        <v>324</v>
      </c>
      <c r="I57" s="7">
        <v>108</v>
      </c>
      <c r="J57" s="7">
        <v>324</v>
      </c>
    </row>
    <row r="58" spans="1:10" ht="15" customHeight="1">
      <c r="A58" s="7" t="s">
        <v>105</v>
      </c>
      <c r="B58" s="7" t="s">
        <v>106</v>
      </c>
      <c r="C58" s="7" t="s">
        <v>113</v>
      </c>
      <c r="D58" s="7" t="s">
        <v>114</v>
      </c>
      <c r="E58" s="7">
        <v>4860</v>
      </c>
      <c r="F58" s="7">
        <v>5724</v>
      </c>
      <c r="G58" s="7">
        <v>3456</v>
      </c>
      <c r="H58" s="7">
        <v>4536</v>
      </c>
      <c r="I58" s="7">
        <v>5328</v>
      </c>
      <c r="J58" s="7">
        <v>5400</v>
      </c>
    </row>
    <row r="59" spans="1:10" ht="15" customHeight="1">
      <c r="A59" s="7" t="s">
        <v>105</v>
      </c>
      <c r="B59" s="7" t="s">
        <v>106</v>
      </c>
      <c r="C59" s="7" t="s">
        <v>115</v>
      </c>
      <c r="D59" s="7" t="s">
        <v>116</v>
      </c>
      <c r="E59" s="7">
        <v>1152</v>
      </c>
      <c r="F59" s="7">
        <v>2880</v>
      </c>
      <c r="G59" s="7">
        <v>2306</v>
      </c>
      <c r="H59" s="7">
        <v>2808</v>
      </c>
      <c r="I59" s="7">
        <v>2772</v>
      </c>
      <c r="J59" s="7">
        <v>4428</v>
      </c>
    </row>
    <row r="60" spans="1:10" ht="15" customHeight="1">
      <c r="A60" s="7" t="s">
        <v>105</v>
      </c>
      <c r="B60" s="7" t="s">
        <v>106</v>
      </c>
      <c r="C60" s="7" t="s">
        <v>711</v>
      </c>
      <c r="D60" s="7" t="s">
        <v>118</v>
      </c>
      <c r="E60" s="7">
        <v>150</v>
      </c>
      <c r="F60" s="7">
        <v>300</v>
      </c>
      <c r="G60" s="7">
        <v>250</v>
      </c>
      <c r="H60" s="7">
        <v>0</v>
      </c>
      <c r="I60" s="7">
        <v>0</v>
      </c>
      <c r="J60" s="7">
        <v>1000</v>
      </c>
    </row>
    <row r="61" spans="1:10" ht="15" customHeight="1">
      <c r="A61" s="7" t="s">
        <v>105</v>
      </c>
      <c r="B61" s="7" t="s">
        <v>106</v>
      </c>
      <c r="C61" s="7">
        <v>0</v>
      </c>
      <c r="D61" s="7" t="s">
        <v>118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211</v>
      </c>
    </row>
    <row r="62" spans="1:10" ht="15" customHeight="1">
      <c r="A62" s="7" t="s">
        <v>105</v>
      </c>
      <c r="B62" s="7" t="s">
        <v>106</v>
      </c>
      <c r="C62" s="7" t="s">
        <v>712</v>
      </c>
      <c r="D62" s="7" t="s">
        <v>539</v>
      </c>
      <c r="E62" s="7">
        <v>100</v>
      </c>
      <c r="F62" s="7">
        <v>100</v>
      </c>
      <c r="G62" s="7">
        <v>0</v>
      </c>
      <c r="H62" s="7">
        <v>0</v>
      </c>
      <c r="I62" s="7">
        <v>0</v>
      </c>
      <c r="J62" s="7">
        <v>0</v>
      </c>
    </row>
    <row r="63" spans="1:10" ht="15" customHeight="1">
      <c r="A63" s="7" t="s">
        <v>119</v>
      </c>
      <c r="B63" s="7" t="s">
        <v>120</v>
      </c>
      <c r="C63" s="7" t="s">
        <v>121</v>
      </c>
      <c r="D63" s="7" t="s">
        <v>122</v>
      </c>
      <c r="E63" s="7">
        <v>1585</v>
      </c>
      <c r="F63" s="7">
        <v>1650</v>
      </c>
      <c r="G63" s="7">
        <v>1840</v>
      </c>
      <c r="H63" s="7">
        <v>1690</v>
      </c>
      <c r="I63" s="7">
        <v>1250</v>
      </c>
      <c r="J63" s="7">
        <v>1770</v>
      </c>
    </row>
    <row r="64" spans="1:10" ht="15" customHeight="1">
      <c r="A64" s="7" t="s">
        <v>119</v>
      </c>
      <c r="B64" s="7" t="s">
        <v>120</v>
      </c>
      <c r="C64" s="7" t="s">
        <v>123</v>
      </c>
      <c r="D64" s="7" t="s">
        <v>124</v>
      </c>
      <c r="E64" s="7">
        <v>50</v>
      </c>
      <c r="F64" s="7">
        <v>50</v>
      </c>
      <c r="G64" s="7">
        <v>0</v>
      </c>
      <c r="H64" s="7">
        <v>0</v>
      </c>
      <c r="I64" s="7">
        <v>0</v>
      </c>
      <c r="J64" s="7">
        <v>0</v>
      </c>
    </row>
    <row r="65" spans="1:10" ht="15" customHeight="1">
      <c r="A65" s="7" t="s">
        <v>119</v>
      </c>
      <c r="B65" s="7" t="s">
        <v>120</v>
      </c>
      <c r="C65" s="7" t="s">
        <v>125</v>
      </c>
      <c r="D65" s="7" t="s">
        <v>126</v>
      </c>
      <c r="E65" s="7">
        <v>30</v>
      </c>
      <c r="F65" s="7">
        <v>30</v>
      </c>
      <c r="G65" s="7">
        <v>30</v>
      </c>
      <c r="H65" s="7">
        <v>30</v>
      </c>
      <c r="I65" s="7">
        <v>30</v>
      </c>
      <c r="J65" s="7">
        <v>30</v>
      </c>
    </row>
    <row r="66" spans="1:10" ht="15" customHeight="1">
      <c r="A66" s="7" t="s">
        <v>119</v>
      </c>
      <c r="B66" s="7" t="s">
        <v>120</v>
      </c>
      <c r="C66" s="7" t="s">
        <v>127</v>
      </c>
      <c r="D66" s="7" t="s">
        <v>128</v>
      </c>
      <c r="E66" s="7">
        <v>1191</v>
      </c>
      <c r="F66" s="7">
        <v>1500</v>
      </c>
      <c r="G66" s="7">
        <v>1000</v>
      </c>
      <c r="H66" s="7">
        <v>1000</v>
      </c>
      <c r="I66" s="7">
        <v>1200</v>
      </c>
      <c r="J66" s="7">
        <v>1000</v>
      </c>
    </row>
    <row r="67" spans="1:10" ht="15" customHeight="1">
      <c r="A67" s="7" t="s">
        <v>119</v>
      </c>
      <c r="B67" s="7" t="s">
        <v>120</v>
      </c>
      <c r="C67" s="7" t="s">
        <v>129</v>
      </c>
      <c r="D67" s="7" t="s">
        <v>128</v>
      </c>
      <c r="E67" s="7">
        <v>60</v>
      </c>
      <c r="F67" s="7">
        <v>26</v>
      </c>
      <c r="G67" s="7">
        <v>15</v>
      </c>
      <c r="H67" s="7">
        <v>21</v>
      </c>
      <c r="I67" s="7">
        <v>56</v>
      </c>
      <c r="J67" s="7">
        <v>60</v>
      </c>
    </row>
    <row r="68" spans="1:10" ht="15" customHeight="1">
      <c r="A68" s="7" t="s">
        <v>119</v>
      </c>
      <c r="B68" s="7" t="s">
        <v>120</v>
      </c>
      <c r="C68" s="7" t="s">
        <v>130</v>
      </c>
      <c r="D68" s="7" t="s">
        <v>128</v>
      </c>
      <c r="E68" s="7">
        <v>100</v>
      </c>
      <c r="F68" s="7">
        <v>100</v>
      </c>
      <c r="G68" s="7">
        <v>100</v>
      </c>
      <c r="H68" s="7">
        <v>100</v>
      </c>
      <c r="I68" s="7">
        <v>100</v>
      </c>
      <c r="J68" s="7">
        <v>100</v>
      </c>
    </row>
    <row r="69" spans="1:10" ht="15" customHeight="1">
      <c r="A69" s="7" t="s">
        <v>119</v>
      </c>
      <c r="B69" s="7" t="s">
        <v>120</v>
      </c>
      <c r="C69" s="7" t="s">
        <v>619</v>
      </c>
      <c r="D69" s="7" t="s">
        <v>620</v>
      </c>
      <c r="E69" s="7">
        <v>150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</row>
    <row r="70" spans="1:10" ht="15" customHeight="1">
      <c r="A70" s="7" t="s">
        <v>119</v>
      </c>
      <c r="B70" s="7" t="s">
        <v>120</v>
      </c>
      <c r="C70" s="7" t="s">
        <v>131</v>
      </c>
      <c r="D70" s="7" t="s">
        <v>132</v>
      </c>
      <c r="E70" s="7">
        <v>4500</v>
      </c>
      <c r="F70" s="7">
        <v>4400</v>
      </c>
      <c r="G70" s="7">
        <v>4400</v>
      </c>
      <c r="H70" s="7">
        <v>4400</v>
      </c>
      <c r="I70" s="7">
        <v>4400</v>
      </c>
      <c r="J70" s="7">
        <v>4400</v>
      </c>
    </row>
    <row r="71" spans="1:10" ht="15" customHeight="1">
      <c r="A71" s="7" t="s">
        <v>119</v>
      </c>
      <c r="B71" s="7" t="s">
        <v>120</v>
      </c>
      <c r="C71" s="7" t="s">
        <v>133</v>
      </c>
      <c r="D71" s="7" t="s">
        <v>134</v>
      </c>
      <c r="E71" s="7">
        <v>127</v>
      </c>
      <c r="F71" s="7">
        <v>97</v>
      </c>
      <c r="G71" s="7">
        <v>117</v>
      </c>
      <c r="H71" s="7">
        <v>77</v>
      </c>
      <c r="I71" s="7">
        <v>77</v>
      </c>
      <c r="J71" s="7">
        <v>105</v>
      </c>
    </row>
    <row r="72" spans="1:10" ht="15" customHeight="1">
      <c r="A72" s="7" t="s">
        <v>119</v>
      </c>
      <c r="B72" s="8" t="s">
        <v>120</v>
      </c>
      <c r="C72" s="8" t="s">
        <v>135</v>
      </c>
      <c r="D72" s="8" t="s">
        <v>136</v>
      </c>
      <c r="E72" s="7">
        <v>36</v>
      </c>
      <c r="F72" s="7">
        <v>114</v>
      </c>
      <c r="G72" s="7">
        <v>99</v>
      </c>
      <c r="H72" s="7">
        <v>67</v>
      </c>
      <c r="I72" s="7">
        <v>72</v>
      </c>
      <c r="J72" s="7">
        <v>178</v>
      </c>
    </row>
    <row r="73" spans="1:10" ht="15" customHeight="1">
      <c r="A73" s="7" t="s">
        <v>119</v>
      </c>
      <c r="B73" s="8">
        <v>0</v>
      </c>
      <c r="C73" s="8" t="s">
        <v>594</v>
      </c>
      <c r="D73" s="8">
        <v>0</v>
      </c>
      <c r="E73" s="7">
        <v>0</v>
      </c>
      <c r="F73" s="7">
        <v>0</v>
      </c>
      <c r="G73" s="7">
        <v>23</v>
      </c>
      <c r="H73" s="7">
        <v>139</v>
      </c>
      <c r="I73" s="7">
        <v>173</v>
      </c>
      <c r="J73" s="7">
        <v>81</v>
      </c>
    </row>
    <row r="74" spans="1:10" ht="15" customHeight="1">
      <c r="A74" s="7" t="s">
        <v>119</v>
      </c>
      <c r="B74" s="7" t="s">
        <v>120</v>
      </c>
      <c r="C74" s="7" t="s">
        <v>137</v>
      </c>
      <c r="D74" s="7" t="s">
        <v>138</v>
      </c>
      <c r="E74" s="7">
        <v>800</v>
      </c>
      <c r="F74" s="7">
        <v>1100</v>
      </c>
      <c r="G74" s="7">
        <v>1700</v>
      </c>
      <c r="H74" s="7">
        <v>1450</v>
      </c>
      <c r="I74" s="7">
        <v>1369</v>
      </c>
      <c r="J74" s="7">
        <v>1601</v>
      </c>
    </row>
    <row r="75" spans="1:10" ht="15" customHeight="1">
      <c r="A75" s="7" t="s">
        <v>119</v>
      </c>
      <c r="B75" s="7" t="s">
        <v>120</v>
      </c>
      <c r="C75" s="7" t="s">
        <v>139</v>
      </c>
      <c r="D75" s="7" t="s">
        <v>140</v>
      </c>
      <c r="E75" s="7">
        <v>5510</v>
      </c>
      <c r="F75" s="7">
        <v>4500</v>
      </c>
      <c r="G75" s="7">
        <v>4500</v>
      </c>
      <c r="H75" s="7">
        <v>4500</v>
      </c>
      <c r="I75" s="7">
        <v>4500</v>
      </c>
      <c r="J75" s="7">
        <v>4500</v>
      </c>
    </row>
    <row r="76" spans="1:10" ht="15" customHeight="1">
      <c r="A76" s="7" t="s">
        <v>119</v>
      </c>
      <c r="B76" s="7" t="s">
        <v>120</v>
      </c>
      <c r="C76" s="7" t="s">
        <v>713</v>
      </c>
      <c r="D76" s="7" t="s">
        <v>714</v>
      </c>
      <c r="E76" s="7">
        <v>0</v>
      </c>
      <c r="F76" s="7">
        <v>0</v>
      </c>
      <c r="G76" s="7">
        <v>97</v>
      </c>
      <c r="H76" s="7">
        <v>187</v>
      </c>
      <c r="I76" s="7">
        <v>180</v>
      </c>
      <c r="J76" s="7">
        <v>192</v>
      </c>
    </row>
    <row r="77" spans="1:10" ht="15" customHeight="1">
      <c r="A77" s="7" t="s">
        <v>119</v>
      </c>
      <c r="B77" s="7" t="s">
        <v>120</v>
      </c>
      <c r="C77" s="7" t="s">
        <v>540</v>
      </c>
      <c r="D77" s="7" t="s">
        <v>142</v>
      </c>
      <c r="E77" s="7">
        <v>70</v>
      </c>
      <c r="F77" s="7">
        <v>64</v>
      </c>
      <c r="G77" s="7">
        <v>54</v>
      </c>
      <c r="H77" s="7">
        <v>54</v>
      </c>
      <c r="I77" s="7">
        <v>55</v>
      </c>
      <c r="J77" s="7">
        <v>56</v>
      </c>
    </row>
    <row r="78" spans="1:10" ht="15" customHeight="1">
      <c r="A78" s="7" t="s">
        <v>119</v>
      </c>
      <c r="B78" s="7" t="s">
        <v>120</v>
      </c>
      <c r="C78" s="7" t="s">
        <v>541</v>
      </c>
      <c r="D78" s="7" t="s">
        <v>144</v>
      </c>
      <c r="E78" s="7">
        <v>181</v>
      </c>
      <c r="F78" s="7">
        <v>181</v>
      </c>
      <c r="G78" s="7">
        <v>40</v>
      </c>
      <c r="H78" s="7">
        <v>40</v>
      </c>
      <c r="I78" s="7">
        <v>40</v>
      </c>
      <c r="J78" s="7">
        <v>40</v>
      </c>
    </row>
    <row r="79" spans="1:10" ht="15" customHeight="1">
      <c r="A79" s="7" t="s">
        <v>119</v>
      </c>
      <c r="B79" s="7" t="s">
        <v>120</v>
      </c>
      <c r="C79" s="7" t="s">
        <v>145</v>
      </c>
      <c r="D79" s="7" t="s">
        <v>146</v>
      </c>
      <c r="E79" s="7">
        <v>1850</v>
      </c>
      <c r="F79" s="7">
        <v>1308</v>
      </c>
      <c r="G79" s="7">
        <v>1310</v>
      </c>
      <c r="H79" s="7">
        <v>1330</v>
      </c>
      <c r="I79" s="7">
        <v>1348</v>
      </c>
      <c r="J79" s="7">
        <v>1339</v>
      </c>
    </row>
    <row r="80" spans="1:10" ht="15" customHeight="1">
      <c r="A80" s="7" t="s">
        <v>147</v>
      </c>
      <c r="B80" s="7" t="s">
        <v>148</v>
      </c>
      <c r="C80" s="7" t="s">
        <v>151</v>
      </c>
      <c r="D80" s="7" t="s">
        <v>152</v>
      </c>
      <c r="E80" s="7">
        <v>3675</v>
      </c>
      <c r="F80" s="7">
        <v>3381</v>
      </c>
      <c r="G80" s="7">
        <v>5500</v>
      </c>
      <c r="H80" s="7">
        <v>6238</v>
      </c>
      <c r="I80" s="7">
        <v>6238</v>
      </c>
      <c r="J80" s="7">
        <v>6238</v>
      </c>
    </row>
    <row r="81" spans="1:10" ht="15" customHeight="1">
      <c r="A81" s="7" t="s">
        <v>147</v>
      </c>
      <c r="B81" s="7" t="s">
        <v>148</v>
      </c>
      <c r="C81" s="7" t="s">
        <v>153</v>
      </c>
      <c r="D81" s="7" t="s">
        <v>154</v>
      </c>
      <c r="E81" s="7">
        <v>1950</v>
      </c>
      <c r="F81" s="7">
        <v>1846</v>
      </c>
      <c r="G81" s="7">
        <v>2078</v>
      </c>
      <c r="H81" s="7">
        <v>1719</v>
      </c>
      <c r="I81" s="7">
        <v>1615</v>
      </c>
      <c r="J81" s="7">
        <v>1500</v>
      </c>
    </row>
    <row r="82" spans="1:10" ht="15" customHeight="1">
      <c r="A82" s="7" t="s">
        <v>147</v>
      </c>
      <c r="B82" s="7" t="s">
        <v>120</v>
      </c>
      <c r="C82" s="7" t="s">
        <v>715</v>
      </c>
      <c r="D82" s="7" t="s">
        <v>716</v>
      </c>
      <c r="E82" s="7">
        <v>15</v>
      </c>
      <c r="F82" s="7">
        <v>40</v>
      </c>
      <c r="G82" s="7">
        <v>30</v>
      </c>
      <c r="H82" s="7">
        <v>25</v>
      </c>
      <c r="I82" s="7">
        <v>25</v>
      </c>
      <c r="J82" s="7">
        <v>35</v>
      </c>
    </row>
    <row r="83" spans="1:10" ht="15" customHeight="1">
      <c r="A83" s="7" t="s">
        <v>147</v>
      </c>
      <c r="B83" s="7" t="s">
        <v>120</v>
      </c>
      <c r="C83" s="7" t="s">
        <v>717</v>
      </c>
      <c r="D83" s="7" t="s">
        <v>718</v>
      </c>
      <c r="E83" s="7">
        <v>600</v>
      </c>
      <c r="F83" s="7">
        <v>600</v>
      </c>
      <c r="G83" s="7">
        <v>300</v>
      </c>
      <c r="H83" s="7">
        <v>300</v>
      </c>
      <c r="I83" s="7">
        <v>600</v>
      </c>
      <c r="J83" s="7">
        <v>600</v>
      </c>
    </row>
    <row r="84" spans="1:10" ht="15" customHeight="1">
      <c r="A84" s="7" t="s">
        <v>147</v>
      </c>
      <c r="B84" s="7" t="s">
        <v>148</v>
      </c>
      <c r="C84" s="7" t="s">
        <v>719</v>
      </c>
      <c r="D84" s="7" t="s">
        <v>720</v>
      </c>
      <c r="E84" s="7">
        <v>170</v>
      </c>
      <c r="F84" s="7">
        <v>110</v>
      </c>
      <c r="G84" s="7">
        <v>100</v>
      </c>
      <c r="H84" s="7">
        <v>125</v>
      </c>
      <c r="I84" s="7">
        <v>130</v>
      </c>
      <c r="J84" s="7">
        <v>1</v>
      </c>
    </row>
    <row r="85" spans="1:10" ht="15" customHeight="1">
      <c r="A85" s="7" t="s">
        <v>147</v>
      </c>
      <c r="B85" s="7" t="s">
        <v>120</v>
      </c>
      <c r="C85" s="7" t="s">
        <v>155</v>
      </c>
      <c r="D85" s="7" t="s">
        <v>156</v>
      </c>
      <c r="E85" s="7">
        <v>0</v>
      </c>
      <c r="F85" s="7">
        <v>0</v>
      </c>
      <c r="G85" s="7">
        <v>173</v>
      </c>
      <c r="H85" s="7">
        <v>154</v>
      </c>
      <c r="I85" s="7">
        <v>166</v>
      </c>
      <c r="J85" s="7">
        <v>0</v>
      </c>
    </row>
    <row r="86" spans="1:10" ht="15" customHeight="1">
      <c r="A86" s="7" t="s">
        <v>119</v>
      </c>
      <c r="B86" s="7" t="s">
        <v>120</v>
      </c>
      <c r="C86" s="7" t="s">
        <v>157</v>
      </c>
      <c r="D86" s="7" t="s">
        <v>158</v>
      </c>
      <c r="E86" s="7">
        <v>874</v>
      </c>
      <c r="F86" s="7">
        <v>648</v>
      </c>
      <c r="G86" s="7">
        <v>712</v>
      </c>
      <c r="H86" s="7">
        <v>673</v>
      </c>
      <c r="I86" s="7">
        <v>550</v>
      </c>
      <c r="J86" s="7">
        <v>418</v>
      </c>
    </row>
    <row r="87" spans="1:10" ht="15" customHeight="1">
      <c r="A87" s="7" t="s">
        <v>119</v>
      </c>
      <c r="B87" s="7" t="s">
        <v>120</v>
      </c>
      <c r="C87" s="7" t="s">
        <v>159</v>
      </c>
      <c r="D87" s="7" t="s">
        <v>160</v>
      </c>
      <c r="E87" s="7">
        <v>7000</v>
      </c>
      <c r="F87" s="7">
        <v>6663</v>
      </c>
      <c r="G87" s="7">
        <v>6563</v>
      </c>
      <c r="H87" s="7">
        <v>5363</v>
      </c>
      <c r="I87" s="7">
        <v>4238</v>
      </c>
      <c r="J87" s="7">
        <v>3485</v>
      </c>
    </row>
    <row r="88" spans="1:10" ht="15" customHeight="1">
      <c r="A88" s="7" t="s">
        <v>119</v>
      </c>
      <c r="B88" s="7" t="s">
        <v>120</v>
      </c>
      <c r="C88" s="7" t="s">
        <v>621</v>
      </c>
      <c r="D88" s="7" t="s">
        <v>162</v>
      </c>
      <c r="E88" s="7">
        <v>5300</v>
      </c>
      <c r="F88" s="7">
        <v>4744</v>
      </c>
      <c r="G88" s="7">
        <v>5053</v>
      </c>
      <c r="H88" s="7">
        <v>4246</v>
      </c>
      <c r="I88" s="7">
        <v>3422</v>
      </c>
      <c r="J88" s="7">
        <v>2997</v>
      </c>
    </row>
    <row r="89" spans="1:10" ht="15" customHeight="1">
      <c r="A89" s="7" t="s">
        <v>119</v>
      </c>
      <c r="B89" s="7" t="s">
        <v>120</v>
      </c>
      <c r="C89" s="7" t="s">
        <v>163</v>
      </c>
      <c r="D89" s="7" t="s">
        <v>164</v>
      </c>
      <c r="E89" s="7">
        <v>7700</v>
      </c>
      <c r="F89" s="7">
        <v>7311</v>
      </c>
      <c r="G89" s="7">
        <v>7275</v>
      </c>
      <c r="H89" s="7">
        <v>6036</v>
      </c>
      <c r="I89" s="7">
        <v>4788</v>
      </c>
      <c r="J89" s="7">
        <v>4321</v>
      </c>
    </row>
    <row r="90" spans="1:10" ht="15" customHeight="1">
      <c r="A90" s="7" t="s">
        <v>119</v>
      </c>
      <c r="B90" s="7" t="s">
        <v>120</v>
      </c>
      <c r="C90" s="7" t="s">
        <v>622</v>
      </c>
      <c r="D90" s="7" t="s">
        <v>166</v>
      </c>
      <c r="E90" s="7">
        <v>2279</v>
      </c>
      <c r="F90" s="7">
        <v>2506</v>
      </c>
      <c r="G90" s="7">
        <v>2177</v>
      </c>
      <c r="H90" s="7">
        <v>1725</v>
      </c>
      <c r="I90" s="7">
        <v>1314</v>
      </c>
      <c r="J90" s="7">
        <v>1394</v>
      </c>
    </row>
    <row r="91" spans="1:10" ht="15" customHeight="1">
      <c r="A91" s="7" t="s">
        <v>119</v>
      </c>
      <c r="B91" s="7" t="s">
        <v>120</v>
      </c>
      <c r="C91" s="7" t="s">
        <v>167</v>
      </c>
      <c r="D91" s="7" t="s">
        <v>168</v>
      </c>
      <c r="E91" s="7">
        <v>4000</v>
      </c>
      <c r="F91" s="7">
        <v>4000</v>
      </c>
      <c r="G91" s="7">
        <v>3500</v>
      </c>
      <c r="H91" s="7">
        <v>3500</v>
      </c>
      <c r="I91" s="7">
        <v>3000</v>
      </c>
      <c r="J91" s="7">
        <v>3000</v>
      </c>
    </row>
    <row r="92" spans="1:10" ht="15" customHeight="1">
      <c r="A92" s="7" t="s">
        <v>119</v>
      </c>
      <c r="B92" s="7" t="s">
        <v>120</v>
      </c>
      <c r="C92" s="7" t="s">
        <v>169</v>
      </c>
      <c r="D92" s="7" t="s">
        <v>170</v>
      </c>
      <c r="E92" s="7">
        <v>510</v>
      </c>
      <c r="F92" s="7">
        <v>360</v>
      </c>
      <c r="G92" s="7">
        <v>407</v>
      </c>
      <c r="H92" s="7">
        <v>290</v>
      </c>
      <c r="I92" s="7">
        <v>217</v>
      </c>
      <c r="J92" s="7">
        <v>150</v>
      </c>
    </row>
    <row r="93" spans="1:10" ht="15" customHeight="1">
      <c r="A93" s="7" t="s">
        <v>119</v>
      </c>
      <c r="B93" s="7" t="s">
        <v>120</v>
      </c>
      <c r="C93" s="7" t="s">
        <v>171</v>
      </c>
      <c r="D93" s="7" t="s">
        <v>172</v>
      </c>
      <c r="E93" s="7">
        <v>2745</v>
      </c>
      <c r="F93" s="7">
        <v>2255</v>
      </c>
      <c r="G93" s="7">
        <v>2940</v>
      </c>
      <c r="H93" s="7">
        <v>1890</v>
      </c>
      <c r="I93" s="7">
        <v>1585</v>
      </c>
      <c r="J93" s="7">
        <v>2700</v>
      </c>
    </row>
    <row r="94" spans="1:10" ht="15" customHeight="1">
      <c r="A94" s="7" t="s">
        <v>119</v>
      </c>
      <c r="B94" s="7" t="s">
        <v>120</v>
      </c>
      <c r="C94" s="7" t="s">
        <v>173</v>
      </c>
      <c r="D94" s="7" t="s">
        <v>174</v>
      </c>
      <c r="E94" s="7">
        <v>4725</v>
      </c>
      <c r="F94" s="7">
        <v>4725</v>
      </c>
      <c r="G94" s="7">
        <v>5060</v>
      </c>
      <c r="H94" s="7">
        <v>4760</v>
      </c>
      <c r="I94" s="7">
        <v>4140</v>
      </c>
      <c r="J94" s="7">
        <v>3000</v>
      </c>
    </row>
    <row r="95" spans="1:10" ht="15" customHeight="1">
      <c r="A95" s="7" t="s">
        <v>119</v>
      </c>
      <c r="B95" s="7" t="s">
        <v>120</v>
      </c>
      <c r="C95" s="7" t="s">
        <v>175</v>
      </c>
      <c r="D95" s="7" t="s">
        <v>176</v>
      </c>
      <c r="E95" s="7">
        <v>430</v>
      </c>
      <c r="F95" s="7">
        <v>420</v>
      </c>
      <c r="G95" s="7">
        <v>500</v>
      </c>
      <c r="H95" s="7">
        <v>350</v>
      </c>
      <c r="I95" s="7">
        <v>275</v>
      </c>
      <c r="J95" s="7">
        <v>444</v>
      </c>
    </row>
    <row r="96" spans="1:10" ht="15" customHeight="1">
      <c r="A96" s="7" t="s">
        <v>119</v>
      </c>
      <c r="B96" s="7" t="s">
        <v>120</v>
      </c>
      <c r="C96" s="7" t="s">
        <v>177</v>
      </c>
      <c r="D96" s="7" t="s">
        <v>178</v>
      </c>
      <c r="E96" s="7">
        <v>40</v>
      </c>
      <c r="F96" s="7">
        <v>60</v>
      </c>
      <c r="G96" s="7">
        <v>93</v>
      </c>
      <c r="H96" s="7">
        <v>60</v>
      </c>
      <c r="I96" s="7">
        <v>58</v>
      </c>
      <c r="J96" s="7">
        <v>150</v>
      </c>
    </row>
    <row r="97" spans="1:10" ht="15" customHeight="1">
      <c r="A97" s="7" t="s">
        <v>119</v>
      </c>
      <c r="B97" s="7" t="s">
        <v>120</v>
      </c>
      <c r="C97" s="7" t="s">
        <v>179</v>
      </c>
      <c r="D97" s="7" t="s">
        <v>180</v>
      </c>
      <c r="E97" s="7">
        <v>5351</v>
      </c>
      <c r="F97" s="7">
        <v>6005</v>
      </c>
      <c r="G97" s="7">
        <v>7500</v>
      </c>
      <c r="H97" s="7">
        <v>6821</v>
      </c>
      <c r="I97" s="7">
        <v>6028</v>
      </c>
      <c r="J97" s="7">
        <v>5392</v>
      </c>
    </row>
    <row r="98" spans="1:10" ht="15" customHeight="1">
      <c r="A98" s="7" t="s">
        <v>119</v>
      </c>
      <c r="B98" s="7" t="s">
        <v>120</v>
      </c>
      <c r="C98" s="7" t="s">
        <v>181</v>
      </c>
      <c r="D98" s="7" t="s">
        <v>182</v>
      </c>
      <c r="E98" s="7">
        <v>400</v>
      </c>
      <c r="F98" s="7">
        <v>420</v>
      </c>
      <c r="G98" s="7">
        <v>500</v>
      </c>
      <c r="H98" s="7">
        <v>350</v>
      </c>
      <c r="I98" s="7">
        <v>275</v>
      </c>
      <c r="J98" s="7">
        <v>444</v>
      </c>
    </row>
    <row r="99" spans="1:10" ht="15" customHeight="1">
      <c r="A99" s="7">
        <v>0</v>
      </c>
      <c r="B99" s="7">
        <v>0</v>
      </c>
      <c r="C99" s="7" t="s">
        <v>721</v>
      </c>
      <c r="D99" s="7" t="s">
        <v>721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</row>
    <row r="100" spans="1:10" ht="15" customHeight="1">
      <c r="A100" s="7">
        <v>0</v>
      </c>
      <c r="B100" s="7">
        <v>0</v>
      </c>
      <c r="C100" s="7" t="s">
        <v>722</v>
      </c>
      <c r="D100" s="7" t="s">
        <v>723</v>
      </c>
      <c r="E100" s="7">
        <v>500</v>
      </c>
      <c r="F100" s="7">
        <v>500</v>
      </c>
      <c r="G100" s="7">
        <v>500</v>
      </c>
      <c r="H100" s="7">
        <v>500</v>
      </c>
      <c r="I100" s="7">
        <v>500</v>
      </c>
      <c r="J100" s="7">
        <v>500</v>
      </c>
    </row>
    <row r="101" spans="1:10" ht="15" customHeight="1">
      <c r="A101" s="7" t="s">
        <v>119</v>
      </c>
      <c r="B101" s="7" t="s">
        <v>120</v>
      </c>
      <c r="C101" s="7" t="s">
        <v>724</v>
      </c>
      <c r="D101" s="7" t="s">
        <v>186</v>
      </c>
      <c r="E101" s="7">
        <v>5200</v>
      </c>
      <c r="F101" s="7">
        <v>4800</v>
      </c>
      <c r="G101" s="7">
        <v>4800</v>
      </c>
      <c r="H101" s="7">
        <v>4800</v>
      </c>
      <c r="I101" s="7">
        <v>4800</v>
      </c>
      <c r="J101" s="7">
        <v>4800</v>
      </c>
    </row>
    <row r="102" spans="1:10" ht="15" customHeight="1">
      <c r="A102" s="7" t="s">
        <v>119</v>
      </c>
      <c r="B102" s="7" t="s">
        <v>120</v>
      </c>
      <c r="C102" s="7" t="s">
        <v>725</v>
      </c>
      <c r="D102" s="7" t="s">
        <v>188</v>
      </c>
      <c r="E102" s="7">
        <v>1800</v>
      </c>
      <c r="F102" s="7">
        <v>1600</v>
      </c>
      <c r="G102" s="7">
        <v>750</v>
      </c>
      <c r="H102" s="7">
        <v>1500</v>
      </c>
      <c r="I102" s="7">
        <v>1600</v>
      </c>
      <c r="J102" s="7">
        <v>450</v>
      </c>
    </row>
    <row r="103" spans="1:10" ht="15" customHeight="1">
      <c r="A103" s="7" t="s">
        <v>119</v>
      </c>
      <c r="B103" s="7" t="s">
        <v>120</v>
      </c>
      <c r="C103" s="7" t="s">
        <v>627</v>
      </c>
      <c r="D103" s="7" t="s">
        <v>190</v>
      </c>
      <c r="E103" s="7">
        <v>12400</v>
      </c>
      <c r="F103" s="7">
        <v>8600</v>
      </c>
      <c r="G103" s="7">
        <v>11207</v>
      </c>
      <c r="H103" s="7">
        <v>12857</v>
      </c>
      <c r="I103" s="7">
        <v>12663</v>
      </c>
      <c r="J103" s="7">
        <v>13138</v>
      </c>
    </row>
    <row r="104" spans="1:10" ht="15" customHeight="1">
      <c r="A104" s="7" t="s">
        <v>119</v>
      </c>
      <c r="B104" s="7" t="s">
        <v>120</v>
      </c>
      <c r="C104" s="7" t="s">
        <v>191</v>
      </c>
      <c r="D104" s="7" t="s">
        <v>192</v>
      </c>
      <c r="E104" s="7">
        <v>0</v>
      </c>
      <c r="F104" s="7">
        <v>1022</v>
      </c>
      <c r="G104" s="7">
        <v>950</v>
      </c>
      <c r="H104" s="7">
        <v>1000</v>
      </c>
      <c r="I104" s="7">
        <v>500</v>
      </c>
      <c r="J104" s="7">
        <v>1100</v>
      </c>
    </row>
    <row r="105" spans="1:10" ht="15" customHeight="1">
      <c r="A105" s="7" t="s">
        <v>119</v>
      </c>
      <c r="B105" s="7" t="s">
        <v>120</v>
      </c>
      <c r="C105" s="7" t="s">
        <v>627</v>
      </c>
      <c r="D105" s="7" t="s">
        <v>193</v>
      </c>
      <c r="E105" s="7">
        <v>0</v>
      </c>
      <c r="F105" s="7">
        <v>1422</v>
      </c>
      <c r="G105" s="7">
        <v>1470</v>
      </c>
      <c r="H105" s="7">
        <v>1500</v>
      </c>
      <c r="I105" s="7">
        <v>1030</v>
      </c>
      <c r="J105" s="7">
        <v>1650</v>
      </c>
    </row>
    <row r="106" spans="1:10" ht="15" customHeight="1">
      <c r="A106" s="7" t="s">
        <v>119</v>
      </c>
      <c r="B106" s="7" t="s">
        <v>120</v>
      </c>
      <c r="C106" s="7" t="s">
        <v>726</v>
      </c>
      <c r="D106" s="7" t="s">
        <v>195</v>
      </c>
      <c r="E106" s="7">
        <v>1200</v>
      </c>
      <c r="F106" s="7">
        <v>1104</v>
      </c>
      <c r="G106" s="7">
        <v>915</v>
      </c>
      <c r="H106" s="7">
        <v>915</v>
      </c>
      <c r="I106" s="7">
        <v>915</v>
      </c>
      <c r="J106" s="7">
        <v>915</v>
      </c>
    </row>
    <row r="107" spans="1:10" ht="15" customHeight="1">
      <c r="A107" s="7" t="s">
        <v>119</v>
      </c>
      <c r="B107" s="7" t="s">
        <v>120</v>
      </c>
      <c r="C107" s="7" t="s">
        <v>727</v>
      </c>
      <c r="D107" s="7" t="s">
        <v>197</v>
      </c>
      <c r="E107" s="7">
        <v>1800</v>
      </c>
      <c r="F107" s="7">
        <v>934</v>
      </c>
      <c r="G107" s="7">
        <v>1203</v>
      </c>
      <c r="H107" s="7">
        <v>1203</v>
      </c>
      <c r="I107" s="7">
        <v>1209</v>
      </c>
      <c r="J107" s="7">
        <v>1234</v>
      </c>
    </row>
    <row r="108" spans="1:10" ht="15" customHeight="1">
      <c r="A108" s="7" t="s">
        <v>119</v>
      </c>
      <c r="B108" s="7" t="s">
        <v>120</v>
      </c>
      <c r="C108" s="7" t="s">
        <v>728</v>
      </c>
      <c r="D108" s="7" t="s">
        <v>199</v>
      </c>
      <c r="E108" s="7">
        <v>1200</v>
      </c>
      <c r="F108" s="7">
        <v>939</v>
      </c>
      <c r="G108" s="7">
        <v>939</v>
      </c>
      <c r="H108" s="7">
        <v>939</v>
      </c>
      <c r="I108" s="7">
        <v>939</v>
      </c>
      <c r="J108" s="7">
        <v>939</v>
      </c>
    </row>
    <row r="109" spans="1:10" ht="15" customHeight="1">
      <c r="A109" s="7" t="s">
        <v>119</v>
      </c>
      <c r="B109" s="7" t="s">
        <v>120</v>
      </c>
      <c r="C109" s="7" t="s">
        <v>729</v>
      </c>
      <c r="D109" s="7" t="s">
        <v>201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</row>
    <row r="110" spans="1:10" ht="15" customHeight="1">
      <c r="A110" s="7" t="s">
        <v>119</v>
      </c>
      <c r="B110" s="7" t="s">
        <v>120</v>
      </c>
      <c r="C110" s="7" t="s">
        <v>730</v>
      </c>
      <c r="D110" s="7" t="s">
        <v>203</v>
      </c>
      <c r="E110" s="7">
        <v>1200</v>
      </c>
      <c r="F110" s="7">
        <v>2200</v>
      </c>
      <c r="G110" s="7">
        <v>2600</v>
      </c>
      <c r="H110" s="7">
        <v>3500</v>
      </c>
      <c r="I110" s="7">
        <v>3200</v>
      </c>
      <c r="J110" s="7">
        <v>4800</v>
      </c>
    </row>
    <row r="111" spans="1:10" ht="15" customHeight="1">
      <c r="A111" s="7" t="s">
        <v>119</v>
      </c>
      <c r="B111" s="7" t="s">
        <v>120</v>
      </c>
      <c r="C111" s="7" t="s">
        <v>206</v>
      </c>
      <c r="D111" s="7" t="s">
        <v>207</v>
      </c>
      <c r="E111" s="7">
        <v>0</v>
      </c>
      <c r="F111" s="7">
        <v>100</v>
      </c>
      <c r="G111" s="7">
        <v>300</v>
      </c>
      <c r="H111" s="7">
        <v>300</v>
      </c>
      <c r="I111" s="7">
        <v>300</v>
      </c>
      <c r="J111" s="7">
        <v>300</v>
      </c>
    </row>
    <row r="112" spans="1:10" ht="15" customHeight="1">
      <c r="A112" s="7" t="s">
        <v>119</v>
      </c>
      <c r="B112" s="7" t="s">
        <v>120</v>
      </c>
      <c r="C112" s="7" t="s">
        <v>208</v>
      </c>
      <c r="D112" s="7" t="s">
        <v>209</v>
      </c>
      <c r="E112" s="7">
        <v>0</v>
      </c>
      <c r="F112" s="7">
        <v>300</v>
      </c>
      <c r="G112" s="7">
        <v>220</v>
      </c>
      <c r="H112" s="7">
        <v>200</v>
      </c>
      <c r="I112" s="7">
        <v>230</v>
      </c>
      <c r="J112" s="7">
        <v>250</v>
      </c>
    </row>
    <row r="113" spans="1:10" ht="15" customHeight="1">
      <c r="A113" s="7" t="s">
        <v>119</v>
      </c>
      <c r="B113" s="7" t="s">
        <v>120</v>
      </c>
      <c r="C113" s="7" t="s">
        <v>210</v>
      </c>
      <c r="D113" s="7" t="s">
        <v>211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</row>
    <row r="114" spans="1:10" ht="15" customHeight="1">
      <c r="A114" s="7" t="s">
        <v>212</v>
      </c>
      <c r="B114" s="7" t="s">
        <v>213</v>
      </c>
      <c r="C114" s="7" t="s">
        <v>214</v>
      </c>
      <c r="D114" s="7" t="s">
        <v>215</v>
      </c>
      <c r="E114" s="7">
        <v>6552</v>
      </c>
      <c r="F114" s="7">
        <v>2520</v>
      </c>
      <c r="G114" s="7">
        <v>1764</v>
      </c>
      <c r="H114" s="7">
        <v>1512</v>
      </c>
      <c r="I114" s="7">
        <v>504</v>
      </c>
      <c r="J114" s="7">
        <v>1260</v>
      </c>
    </row>
    <row r="115" spans="1:10" ht="15" customHeight="1">
      <c r="A115" s="7" t="s">
        <v>212</v>
      </c>
      <c r="B115" s="7" t="s">
        <v>213</v>
      </c>
      <c r="C115" s="7" t="s">
        <v>216</v>
      </c>
      <c r="D115" s="7" t="s">
        <v>217</v>
      </c>
      <c r="E115" s="7">
        <v>4284</v>
      </c>
      <c r="F115" s="7">
        <v>4032</v>
      </c>
      <c r="G115" s="7">
        <v>4788</v>
      </c>
      <c r="H115" s="7">
        <v>4032</v>
      </c>
      <c r="I115" s="7">
        <v>5796</v>
      </c>
      <c r="J115" s="7">
        <v>5292</v>
      </c>
    </row>
    <row r="116" spans="1:10" ht="15" customHeight="1">
      <c r="A116" s="7" t="s">
        <v>218</v>
      </c>
      <c r="B116" s="7" t="s">
        <v>213</v>
      </c>
      <c r="C116" s="7" t="s">
        <v>219</v>
      </c>
      <c r="D116" s="7" t="s">
        <v>220</v>
      </c>
      <c r="E116" s="7">
        <v>1331</v>
      </c>
      <c r="F116" s="7">
        <v>888</v>
      </c>
      <c r="G116" s="7">
        <v>1401</v>
      </c>
      <c r="H116" s="7">
        <v>872</v>
      </c>
      <c r="I116" s="7">
        <v>880</v>
      </c>
      <c r="J116" s="7">
        <v>1283</v>
      </c>
    </row>
    <row r="117" spans="1:10" ht="15" customHeight="1">
      <c r="A117" s="7" t="s">
        <v>218</v>
      </c>
      <c r="B117" s="7" t="s">
        <v>213</v>
      </c>
      <c r="C117" s="7" t="s">
        <v>221</v>
      </c>
      <c r="D117" s="7" t="s">
        <v>222</v>
      </c>
      <c r="E117" s="7">
        <v>559</v>
      </c>
      <c r="F117" s="7">
        <v>560</v>
      </c>
      <c r="G117" s="7">
        <v>927</v>
      </c>
      <c r="H117" s="7">
        <v>197</v>
      </c>
      <c r="I117" s="7">
        <v>12</v>
      </c>
      <c r="J117" s="7">
        <v>433</v>
      </c>
    </row>
    <row r="118" spans="1:10" ht="15" customHeight="1">
      <c r="A118" s="7" t="s">
        <v>218</v>
      </c>
      <c r="B118" s="7" t="s">
        <v>213</v>
      </c>
      <c r="C118" s="7" t="s">
        <v>223</v>
      </c>
      <c r="D118" s="7" t="s">
        <v>224</v>
      </c>
      <c r="E118" s="7">
        <v>3411</v>
      </c>
      <c r="F118" s="7">
        <v>3609</v>
      </c>
      <c r="G118" s="7">
        <v>3596</v>
      </c>
      <c r="H118" s="7">
        <v>2867</v>
      </c>
      <c r="I118" s="7">
        <v>1722</v>
      </c>
      <c r="J118" s="7">
        <v>3079</v>
      </c>
    </row>
    <row r="119" spans="1:10" ht="15" customHeight="1">
      <c r="A119" s="7" t="s">
        <v>218</v>
      </c>
      <c r="B119" s="7" t="s">
        <v>213</v>
      </c>
      <c r="C119" s="7" t="s">
        <v>227</v>
      </c>
      <c r="D119" s="7" t="s">
        <v>228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</row>
    <row r="120" spans="1:10" ht="15" customHeight="1">
      <c r="A120" s="7" t="s">
        <v>218</v>
      </c>
      <c r="B120" s="7" t="s">
        <v>213</v>
      </c>
      <c r="C120" s="7" t="s">
        <v>229</v>
      </c>
      <c r="D120" s="7" t="s">
        <v>230</v>
      </c>
      <c r="E120" s="7">
        <v>975</v>
      </c>
      <c r="F120" s="7">
        <v>336</v>
      </c>
      <c r="G120" s="7">
        <v>273</v>
      </c>
      <c r="H120" s="7">
        <v>736</v>
      </c>
      <c r="I120" s="7">
        <v>633</v>
      </c>
      <c r="J120" s="7">
        <v>246</v>
      </c>
    </row>
    <row r="121" spans="1:10" ht="15" customHeight="1">
      <c r="A121" s="7" t="s">
        <v>218</v>
      </c>
      <c r="B121" s="7" t="s">
        <v>213</v>
      </c>
      <c r="C121" s="7" t="s">
        <v>731</v>
      </c>
      <c r="D121" s="7" t="s">
        <v>226</v>
      </c>
      <c r="E121" s="7">
        <v>704</v>
      </c>
      <c r="F121" s="7">
        <v>2696</v>
      </c>
      <c r="G121" s="7">
        <v>3055</v>
      </c>
      <c r="H121" s="7">
        <v>2686</v>
      </c>
      <c r="I121" s="7">
        <v>4787</v>
      </c>
      <c r="J121" s="7">
        <v>7547</v>
      </c>
    </row>
    <row r="122" spans="1:10" ht="15" customHeight="1">
      <c r="A122" s="7" t="s">
        <v>218</v>
      </c>
      <c r="B122" s="7" t="s">
        <v>213</v>
      </c>
      <c r="C122" s="7" t="s">
        <v>234</v>
      </c>
      <c r="D122" s="7" t="s">
        <v>235</v>
      </c>
      <c r="E122" s="7">
        <v>310</v>
      </c>
      <c r="F122" s="7">
        <v>1409</v>
      </c>
      <c r="G122" s="7">
        <v>2837</v>
      </c>
      <c r="H122" s="7">
        <v>2446</v>
      </c>
      <c r="I122" s="7">
        <v>1767</v>
      </c>
      <c r="J122" s="7">
        <v>1637</v>
      </c>
    </row>
    <row r="123" spans="1:10" ht="15" customHeight="1">
      <c r="A123" s="7" t="s">
        <v>237</v>
      </c>
      <c r="B123" s="7" t="s">
        <v>238</v>
      </c>
      <c r="C123" s="7" t="s">
        <v>631</v>
      </c>
      <c r="D123" s="7" t="s">
        <v>240</v>
      </c>
      <c r="E123" s="7">
        <v>9491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</row>
    <row r="124" spans="1:10" ht="15" customHeight="1">
      <c r="A124" s="7" t="s">
        <v>237</v>
      </c>
      <c r="B124" s="7" t="s">
        <v>238</v>
      </c>
      <c r="C124" s="7" t="s">
        <v>633</v>
      </c>
      <c r="D124" s="7" t="s">
        <v>246</v>
      </c>
      <c r="E124" s="7">
        <v>1500</v>
      </c>
      <c r="F124" s="7">
        <v>1500</v>
      </c>
      <c r="G124" s="7">
        <v>700</v>
      </c>
      <c r="H124" s="7">
        <v>700</v>
      </c>
      <c r="I124" s="7">
        <v>300</v>
      </c>
      <c r="J124" s="7">
        <v>0</v>
      </c>
    </row>
    <row r="125" spans="1:10" ht="15" customHeight="1">
      <c r="A125" s="7" t="s">
        <v>237</v>
      </c>
      <c r="B125" s="7" t="s">
        <v>238</v>
      </c>
      <c r="C125" s="7" t="s">
        <v>542</v>
      </c>
      <c r="D125" s="7" t="s">
        <v>248</v>
      </c>
      <c r="E125" s="7">
        <v>15500</v>
      </c>
      <c r="F125" s="7">
        <v>15500</v>
      </c>
      <c r="G125" s="7">
        <v>14000</v>
      </c>
      <c r="H125" s="7">
        <v>14000</v>
      </c>
      <c r="I125" s="7">
        <v>14000</v>
      </c>
      <c r="J125" s="7">
        <v>8850</v>
      </c>
    </row>
    <row r="126" spans="1:10" ht="15" customHeight="1">
      <c r="A126" s="7" t="s">
        <v>237</v>
      </c>
      <c r="B126" s="7" t="s">
        <v>238</v>
      </c>
      <c r="C126" s="7" t="s">
        <v>543</v>
      </c>
      <c r="D126" s="7" t="s">
        <v>250</v>
      </c>
      <c r="E126" s="7">
        <v>100</v>
      </c>
      <c r="F126" s="7">
        <v>100</v>
      </c>
      <c r="G126" s="7">
        <v>100</v>
      </c>
      <c r="H126" s="7">
        <v>100</v>
      </c>
      <c r="I126" s="7">
        <v>100</v>
      </c>
      <c r="J126" s="7">
        <v>100</v>
      </c>
    </row>
    <row r="127" spans="1:10" ht="15" customHeight="1">
      <c r="A127" s="7" t="s">
        <v>237</v>
      </c>
      <c r="B127" s="7" t="s">
        <v>238</v>
      </c>
      <c r="C127" s="7" t="s">
        <v>544</v>
      </c>
      <c r="D127" s="7" t="s">
        <v>252</v>
      </c>
      <c r="E127" s="7">
        <v>50</v>
      </c>
      <c r="F127" s="7">
        <v>50</v>
      </c>
      <c r="G127" s="7">
        <v>50</v>
      </c>
      <c r="H127" s="7">
        <v>0</v>
      </c>
      <c r="I127" s="7">
        <v>50</v>
      </c>
      <c r="J127" s="7">
        <v>50</v>
      </c>
    </row>
    <row r="128" spans="1:10" ht="15" customHeight="1">
      <c r="A128" s="7" t="s">
        <v>237</v>
      </c>
      <c r="B128" s="7" t="s">
        <v>238</v>
      </c>
      <c r="C128" s="7" t="s">
        <v>545</v>
      </c>
      <c r="D128" s="7" t="s">
        <v>254</v>
      </c>
      <c r="E128" s="7">
        <v>21706</v>
      </c>
      <c r="F128" s="7">
        <v>30000</v>
      </c>
      <c r="G128" s="7">
        <v>29000</v>
      </c>
      <c r="H128" s="7">
        <v>29000</v>
      </c>
      <c r="I128" s="7">
        <v>29000</v>
      </c>
      <c r="J128" s="7">
        <v>24850</v>
      </c>
    </row>
    <row r="129" spans="1:10" ht="15" customHeight="1">
      <c r="A129" s="7" t="s">
        <v>237</v>
      </c>
      <c r="B129" s="7" t="s">
        <v>238</v>
      </c>
      <c r="C129" s="7" t="s">
        <v>546</v>
      </c>
      <c r="D129" s="7" t="s">
        <v>256</v>
      </c>
      <c r="E129" s="7">
        <v>0</v>
      </c>
      <c r="F129" s="7">
        <v>100</v>
      </c>
      <c r="G129" s="7">
        <v>100</v>
      </c>
      <c r="H129" s="7">
        <v>0</v>
      </c>
      <c r="I129" s="7">
        <v>100</v>
      </c>
      <c r="J129" s="7">
        <v>100</v>
      </c>
    </row>
    <row r="130" spans="1:10" ht="15" customHeight="1">
      <c r="A130" s="7" t="s">
        <v>237</v>
      </c>
      <c r="B130" s="7" t="s">
        <v>238</v>
      </c>
      <c r="C130" s="7" t="s">
        <v>547</v>
      </c>
      <c r="D130" s="7" t="s">
        <v>258</v>
      </c>
      <c r="E130" s="7">
        <v>0</v>
      </c>
      <c r="F130" s="7">
        <v>50</v>
      </c>
      <c r="G130" s="7">
        <v>50</v>
      </c>
      <c r="H130" s="7">
        <v>0</v>
      </c>
      <c r="I130" s="7">
        <v>50</v>
      </c>
      <c r="J130" s="7">
        <v>50</v>
      </c>
    </row>
    <row r="131" spans="1:10" ht="15" customHeight="1">
      <c r="A131" s="7" t="s">
        <v>237</v>
      </c>
      <c r="B131" s="7" t="s">
        <v>238</v>
      </c>
      <c r="C131" s="7" t="s">
        <v>548</v>
      </c>
      <c r="D131" s="7" t="s">
        <v>260</v>
      </c>
      <c r="E131" s="7">
        <v>100</v>
      </c>
      <c r="F131" s="7">
        <v>200</v>
      </c>
      <c r="G131" s="7">
        <v>300</v>
      </c>
      <c r="H131" s="7">
        <v>300</v>
      </c>
      <c r="I131" s="7">
        <v>300</v>
      </c>
      <c r="J131" s="7">
        <v>400</v>
      </c>
    </row>
    <row r="132" spans="1:10" ht="15" customHeight="1">
      <c r="A132" s="7" t="s">
        <v>237</v>
      </c>
      <c r="B132" s="7" t="s">
        <v>238</v>
      </c>
      <c r="C132" s="7" t="s">
        <v>261</v>
      </c>
      <c r="D132" s="7" t="s">
        <v>262</v>
      </c>
      <c r="E132" s="7">
        <v>10000</v>
      </c>
      <c r="F132" s="7">
        <v>10000</v>
      </c>
      <c r="G132" s="7">
        <v>10000</v>
      </c>
      <c r="H132" s="7">
        <v>8400</v>
      </c>
      <c r="I132" s="7">
        <v>8400</v>
      </c>
      <c r="J132" s="7">
        <v>7200</v>
      </c>
    </row>
    <row r="133" spans="1:10" ht="15" customHeight="1">
      <c r="A133" s="7" t="s">
        <v>237</v>
      </c>
      <c r="B133" s="7" t="s">
        <v>238</v>
      </c>
      <c r="C133" s="7" t="s">
        <v>263</v>
      </c>
      <c r="D133" s="7" t="s">
        <v>264</v>
      </c>
      <c r="E133" s="7">
        <v>1500</v>
      </c>
      <c r="F133" s="7">
        <v>1500</v>
      </c>
      <c r="G133" s="7">
        <v>1500</v>
      </c>
      <c r="H133" s="7">
        <v>600</v>
      </c>
      <c r="I133" s="7">
        <v>500</v>
      </c>
      <c r="J133" s="7">
        <v>600</v>
      </c>
    </row>
    <row r="134" spans="1:10" ht="15" customHeight="1">
      <c r="A134" s="7" t="s">
        <v>237</v>
      </c>
      <c r="B134" s="7" t="s">
        <v>238</v>
      </c>
      <c r="C134" s="7" t="s">
        <v>265</v>
      </c>
      <c r="D134" s="7" t="s">
        <v>266</v>
      </c>
      <c r="E134" s="7">
        <v>0</v>
      </c>
      <c r="F134" s="7">
        <v>0</v>
      </c>
      <c r="G134" s="7">
        <v>0</v>
      </c>
      <c r="H134" s="7">
        <v>0</v>
      </c>
      <c r="I134" s="7">
        <v>100</v>
      </c>
      <c r="J134" s="7">
        <v>0</v>
      </c>
    </row>
    <row r="135" spans="1:10" ht="15" customHeight="1">
      <c r="A135" s="7" t="s">
        <v>237</v>
      </c>
      <c r="B135" s="7" t="s">
        <v>238</v>
      </c>
      <c r="C135" s="7" t="s">
        <v>267</v>
      </c>
      <c r="D135" s="7" t="s">
        <v>268</v>
      </c>
      <c r="E135" s="7">
        <v>100</v>
      </c>
      <c r="F135" s="7">
        <v>100</v>
      </c>
      <c r="G135" s="7">
        <v>0</v>
      </c>
      <c r="H135" s="7">
        <v>100</v>
      </c>
      <c r="I135" s="7">
        <v>0</v>
      </c>
      <c r="J135" s="7">
        <v>0</v>
      </c>
    </row>
    <row r="136" spans="1:10" ht="15" customHeight="1">
      <c r="A136" s="7" t="s">
        <v>237</v>
      </c>
      <c r="B136" s="7" t="s">
        <v>238</v>
      </c>
      <c r="C136" s="7" t="s">
        <v>269</v>
      </c>
      <c r="D136" s="7" t="s">
        <v>270</v>
      </c>
      <c r="E136" s="7">
        <v>15500</v>
      </c>
      <c r="F136" s="7">
        <v>16000</v>
      </c>
      <c r="G136" s="7">
        <v>15000</v>
      </c>
      <c r="H136" s="7">
        <v>13950</v>
      </c>
      <c r="I136" s="7">
        <v>13950</v>
      </c>
      <c r="J136" s="7">
        <v>9200</v>
      </c>
    </row>
    <row r="137" spans="1:10" ht="15" customHeight="1">
      <c r="A137" s="7" t="s">
        <v>237</v>
      </c>
      <c r="B137" s="7" t="s">
        <v>238</v>
      </c>
      <c r="C137" s="7" t="s">
        <v>271</v>
      </c>
      <c r="D137" s="7" t="s">
        <v>272</v>
      </c>
      <c r="E137" s="7">
        <v>2000</v>
      </c>
      <c r="F137" s="7">
        <v>2100</v>
      </c>
      <c r="G137" s="7">
        <v>2000</v>
      </c>
      <c r="H137" s="7">
        <v>800</v>
      </c>
      <c r="I137" s="7">
        <v>800</v>
      </c>
      <c r="J137" s="7">
        <v>800</v>
      </c>
    </row>
    <row r="138" spans="1:10" ht="15" customHeight="1">
      <c r="A138" s="7" t="s">
        <v>237</v>
      </c>
      <c r="B138" s="7" t="s">
        <v>238</v>
      </c>
      <c r="C138" s="7" t="s">
        <v>273</v>
      </c>
      <c r="D138" s="7" t="s">
        <v>274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300</v>
      </c>
    </row>
    <row r="139" spans="1:10" ht="15" customHeight="1">
      <c r="A139" s="7" t="s">
        <v>237</v>
      </c>
      <c r="B139" s="7" t="s">
        <v>238</v>
      </c>
      <c r="C139" s="7" t="s">
        <v>275</v>
      </c>
      <c r="D139" s="7" t="s">
        <v>276</v>
      </c>
      <c r="E139" s="7">
        <v>100</v>
      </c>
      <c r="F139" s="7">
        <v>100</v>
      </c>
      <c r="G139" s="7">
        <v>0</v>
      </c>
      <c r="H139" s="7">
        <v>0</v>
      </c>
      <c r="I139" s="7">
        <v>0</v>
      </c>
      <c r="J139" s="7">
        <v>200</v>
      </c>
    </row>
    <row r="140" spans="1:10" ht="15" customHeight="1">
      <c r="A140" s="7" t="s">
        <v>237</v>
      </c>
      <c r="B140" s="7" t="s">
        <v>238</v>
      </c>
      <c r="C140" s="7" t="s">
        <v>277</v>
      </c>
      <c r="D140" s="7" t="s">
        <v>278</v>
      </c>
      <c r="E140" s="7">
        <v>600</v>
      </c>
      <c r="F140" s="7">
        <v>600</v>
      </c>
      <c r="G140" s="7">
        <v>600</v>
      </c>
      <c r="H140" s="7">
        <v>600</v>
      </c>
      <c r="I140" s="7">
        <v>600</v>
      </c>
      <c r="J140" s="7">
        <v>300</v>
      </c>
    </row>
    <row r="141" spans="1:10" ht="15" customHeight="1">
      <c r="A141" s="7" t="s">
        <v>237</v>
      </c>
      <c r="B141" s="7" t="s">
        <v>238</v>
      </c>
      <c r="C141" s="7" t="s">
        <v>279</v>
      </c>
      <c r="D141" s="7" t="s">
        <v>280</v>
      </c>
      <c r="E141" s="7">
        <v>1200</v>
      </c>
      <c r="F141" s="7">
        <v>1000</v>
      </c>
      <c r="G141" s="7">
        <v>800</v>
      </c>
      <c r="H141" s="7">
        <v>0</v>
      </c>
      <c r="I141" s="7">
        <v>0</v>
      </c>
      <c r="J141" s="7">
        <v>0</v>
      </c>
    </row>
    <row r="142" spans="1:10" ht="15" customHeight="1">
      <c r="A142" s="7" t="s">
        <v>237</v>
      </c>
      <c r="B142" s="7" t="s">
        <v>238</v>
      </c>
      <c r="C142" s="7" t="s">
        <v>281</v>
      </c>
      <c r="D142" s="7" t="s">
        <v>282</v>
      </c>
      <c r="E142" s="7">
        <v>900</v>
      </c>
      <c r="F142" s="7">
        <v>900</v>
      </c>
      <c r="G142" s="7">
        <v>900</v>
      </c>
      <c r="H142" s="7">
        <v>900</v>
      </c>
      <c r="I142" s="7">
        <v>900</v>
      </c>
      <c r="J142" s="7">
        <v>900</v>
      </c>
    </row>
    <row r="143" spans="1:10" ht="15" customHeight="1">
      <c r="A143" s="7" t="s">
        <v>237</v>
      </c>
      <c r="B143" s="7" t="s">
        <v>238</v>
      </c>
      <c r="C143" s="7" t="s">
        <v>283</v>
      </c>
      <c r="D143" s="7" t="s">
        <v>284</v>
      </c>
      <c r="E143" s="7">
        <v>400</v>
      </c>
      <c r="F143" s="7">
        <v>400</v>
      </c>
      <c r="G143" s="7">
        <v>400</v>
      </c>
      <c r="H143" s="7">
        <v>400</v>
      </c>
      <c r="I143" s="7">
        <v>400</v>
      </c>
      <c r="J143" s="7">
        <v>400</v>
      </c>
    </row>
    <row r="144" spans="1:10" ht="15" customHeight="1">
      <c r="A144" s="7" t="s">
        <v>237</v>
      </c>
      <c r="B144" s="7" t="s">
        <v>238</v>
      </c>
      <c r="C144" s="7" t="s">
        <v>285</v>
      </c>
      <c r="D144" s="7" t="s">
        <v>286</v>
      </c>
      <c r="E144" s="7">
        <v>1800</v>
      </c>
      <c r="F144" s="7">
        <v>1800</v>
      </c>
      <c r="G144" s="7">
        <v>1800</v>
      </c>
      <c r="H144" s="7">
        <v>1800</v>
      </c>
      <c r="I144" s="7">
        <v>1800</v>
      </c>
      <c r="J144" s="7">
        <v>550</v>
      </c>
    </row>
    <row r="145" spans="1:10" ht="15" customHeight="1">
      <c r="A145" s="7" t="s">
        <v>237</v>
      </c>
      <c r="B145" s="7" t="s">
        <v>238</v>
      </c>
      <c r="C145" s="7" t="s">
        <v>287</v>
      </c>
      <c r="D145" s="7" t="s">
        <v>288</v>
      </c>
      <c r="E145" s="7">
        <v>0</v>
      </c>
      <c r="F145" s="7">
        <v>0</v>
      </c>
      <c r="G145" s="7">
        <v>0</v>
      </c>
      <c r="H145" s="7">
        <v>500</v>
      </c>
      <c r="I145" s="7">
        <v>0</v>
      </c>
      <c r="J145" s="7">
        <v>0</v>
      </c>
    </row>
    <row r="146" spans="1:10" ht="15" customHeight="1">
      <c r="A146" s="7" t="s">
        <v>237</v>
      </c>
      <c r="B146" s="7" t="s">
        <v>238</v>
      </c>
      <c r="C146" s="7" t="s">
        <v>289</v>
      </c>
      <c r="D146" s="7" t="s">
        <v>290</v>
      </c>
      <c r="E146" s="7">
        <v>150</v>
      </c>
      <c r="F146" s="7">
        <v>150</v>
      </c>
      <c r="G146" s="7">
        <v>150</v>
      </c>
      <c r="H146" s="7">
        <v>150</v>
      </c>
      <c r="I146" s="7">
        <v>150</v>
      </c>
      <c r="J146" s="7">
        <v>150</v>
      </c>
    </row>
    <row r="147" spans="1:10" ht="15" customHeight="1">
      <c r="A147" s="7" t="s">
        <v>237</v>
      </c>
      <c r="B147" s="7" t="s">
        <v>238</v>
      </c>
      <c r="C147" s="7" t="s">
        <v>634</v>
      </c>
      <c r="D147" s="7" t="s">
        <v>292</v>
      </c>
      <c r="E147" s="7">
        <v>3850</v>
      </c>
      <c r="F147" s="7">
        <v>4000</v>
      </c>
      <c r="G147" s="7">
        <v>4000</v>
      </c>
      <c r="H147" s="7">
        <v>3500</v>
      </c>
      <c r="I147" s="7">
        <v>3500</v>
      </c>
      <c r="J147" s="7">
        <v>4000</v>
      </c>
    </row>
    <row r="148" spans="1:10" ht="15" customHeight="1">
      <c r="A148" s="7" t="s">
        <v>237</v>
      </c>
      <c r="B148" s="7" t="s">
        <v>238</v>
      </c>
      <c r="C148" s="7" t="s">
        <v>635</v>
      </c>
      <c r="D148" s="7" t="s">
        <v>294</v>
      </c>
      <c r="E148" s="7">
        <v>3650</v>
      </c>
      <c r="F148" s="7">
        <v>4000</v>
      </c>
      <c r="G148" s="7">
        <v>4000</v>
      </c>
      <c r="H148" s="7">
        <v>3500</v>
      </c>
      <c r="I148" s="7">
        <v>3500</v>
      </c>
      <c r="J148" s="7">
        <v>1000</v>
      </c>
    </row>
    <row r="149" spans="1:10" ht="15" customHeight="1">
      <c r="A149" s="7" t="s">
        <v>237</v>
      </c>
      <c r="B149" s="7" t="s">
        <v>238</v>
      </c>
      <c r="C149" s="7" t="s">
        <v>295</v>
      </c>
      <c r="D149" s="7" t="s">
        <v>296</v>
      </c>
      <c r="E149" s="7">
        <v>1000</v>
      </c>
      <c r="F149" s="7">
        <v>1200</v>
      </c>
      <c r="G149" s="7">
        <v>1200</v>
      </c>
      <c r="H149" s="7">
        <v>500</v>
      </c>
      <c r="I149" s="7">
        <v>500</v>
      </c>
      <c r="J149" s="7">
        <v>300</v>
      </c>
    </row>
    <row r="150" spans="1:10" ht="15" customHeight="1">
      <c r="A150" s="7" t="s">
        <v>237</v>
      </c>
      <c r="B150" s="7" t="s">
        <v>238</v>
      </c>
      <c r="C150" s="7" t="s">
        <v>732</v>
      </c>
      <c r="D150" s="7" t="s">
        <v>298</v>
      </c>
      <c r="E150" s="7">
        <v>300</v>
      </c>
      <c r="F150" s="7">
        <v>300</v>
      </c>
      <c r="G150" s="7">
        <v>300</v>
      </c>
      <c r="H150" s="7">
        <v>300</v>
      </c>
      <c r="I150" s="7">
        <v>300</v>
      </c>
      <c r="J150" s="7">
        <v>140</v>
      </c>
    </row>
    <row r="151" spans="1:10" ht="15" customHeight="1">
      <c r="A151" s="7" t="s">
        <v>237</v>
      </c>
      <c r="B151" s="7" t="s">
        <v>238</v>
      </c>
      <c r="C151" s="7" t="s">
        <v>551</v>
      </c>
      <c r="D151" s="7" t="s">
        <v>300</v>
      </c>
      <c r="E151" s="7">
        <v>0</v>
      </c>
      <c r="F151" s="7">
        <v>30</v>
      </c>
      <c r="G151" s="7">
        <v>0</v>
      </c>
      <c r="H151" s="7">
        <v>30</v>
      </c>
      <c r="I151" s="7">
        <v>30</v>
      </c>
      <c r="J151" s="7">
        <v>0</v>
      </c>
    </row>
    <row r="152" spans="1:10" ht="15" customHeight="1">
      <c r="A152" s="7" t="s">
        <v>237</v>
      </c>
      <c r="B152" s="7" t="s">
        <v>238</v>
      </c>
      <c r="C152" s="7" t="s">
        <v>552</v>
      </c>
      <c r="D152" s="7" t="s">
        <v>302</v>
      </c>
      <c r="E152" s="7">
        <v>200</v>
      </c>
      <c r="F152" s="7">
        <v>280</v>
      </c>
      <c r="G152" s="7">
        <v>500</v>
      </c>
      <c r="H152" s="7">
        <v>600</v>
      </c>
      <c r="I152" s="7">
        <v>600</v>
      </c>
      <c r="J152" s="7">
        <v>800</v>
      </c>
    </row>
    <row r="153" spans="1:10" ht="15" customHeight="1">
      <c r="A153" s="7" t="s">
        <v>237</v>
      </c>
      <c r="B153" s="7" t="s">
        <v>238</v>
      </c>
      <c r="C153" s="7" t="s">
        <v>553</v>
      </c>
      <c r="D153" s="7" t="s">
        <v>304</v>
      </c>
      <c r="E153" s="7">
        <v>0</v>
      </c>
      <c r="F153" s="7">
        <v>30</v>
      </c>
      <c r="G153" s="7">
        <v>0</v>
      </c>
      <c r="H153" s="7">
        <v>30</v>
      </c>
      <c r="I153" s="7">
        <v>30</v>
      </c>
      <c r="J153" s="7">
        <v>0</v>
      </c>
    </row>
    <row r="154" spans="1:10" ht="15" customHeight="1">
      <c r="A154" s="7" t="s">
        <v>237</v>
      </c>
      <c r="B154" s="7" t="s">
        <v>238</v>
      </c>
      <c r="C154" s="7" t="s">
        <v>554</v>
      </c>
      <c r="D154" s="7" t="s">
        <v>306</v>
      </c>
      <c r="E154" s="7">
        <v>0</v>
      </c>
      <c r="F154" s="7">
        <v>30</v>
      </c>
      <c r="G154" s="7">
        <v>0</v>
      </c>
      <c r="H154" s="7">
        <v>30</v>
      </c>
      <c r="I154" s="7">
        <v>30</v>
      </c>
      <c r="J154" s="7">
        <v>0</v>
      </c>
    </row>
    <row r="155" spans="1:10" ht="15" customHeight="1">
      <c r="A155" s="7" t="s">
        <v>237</v>
      </c>
      <c r="B155" s="7" t="s">
        <v>238</v>
      </c>
      <c r="C155" s="7" t="s">
        <v>555</v>
      </c>
      <c r="D155" s="7" t="s">
        <v>308</v>
      </c>
      <c r="E155" s="7">
        <v>0</v>
      </c>
      <c r="F155" s="7">
        <v>30</v>
      </c>
      <c r="G155" s="7">
        <v>0</v>
      </c>
      <c r="H155" s="7">
        <v>30</v>
      </c>
      <c r="I155" s="7">
        <v>30</v>
      </c>
      <c r="J155" s="7">
        <v>0</v>
      </c>
    </row>
    <row r="156" spans="1:10" ht="15" customHeight="1">
      <c r="A156" s="7" t="s">
        <v>237</v>
      </c>
      <c r="B156" s="7" t="s">
        <v>238</v>
      </c>
      <c r="C156" s="7" t="s">
        <v>309</v>
      </c>
      <c r="D156" s="7" t="s">
        <v>310</v>
      </c>
      <c r="E156" s="7">
        <v>9180</v>
      </c>
      <c r="F156" s="7">
        <v>8840</v>
      </c>
      <c r="G156" s="7">
        <v>8180</v>
      </c>
      <c r="H156" s="7">
        <v>8180</v>
      </c>
      <c r="I156" s="7">
        <v>9350</v>
      </c>
      <c r="J156" s="7">
        <v>6000</v>
      </c>
    </row>
    <row r="157" spans="1:10" ht="15" customHeight="1">
      <c r="A157" s="7" t="s">
        <v>237</v>
      </c>
      <c r="B157" s="7" t="s">
        <v>238</v>
      </c>
      <c r="C157" s="7" t="s">
        <v>311</v>
      </c>
      <c r="D157" s="7" t="s">
        <v>312</v>
      </c>
      <c r="E157" s="7">
        <v>3200</v>
      </c>
      <c r="F157" s="7">
        <v>3200</v>
      </c>
      <c r="G157" s="7">
        <v>3200</v>
      </c>
      <c r="H157" s="7">
        <v>3200</v>
      </c>
      <c r="I157" s="7">
        <v>3200</v>
      </c>
      <c r="J157" s="7">
        <v>2000</v>
      </c>
    </row>
    <row r="158" spans="1:10" ht="15" customHeight="1">
      <c r="A158" s="7" t="s">
        <v>237</v>
      </c>
      <c r="B158" s="7" t="s">
        <v>238</v>
      </c>
      <c r="C158" s="7" t="s">
        <v>313</v>
      </c>
      <c r="D158" s="7" t="s">
        <v>314</v>
      </c>
      <c r="E158" s="7">
        <v>0</v>
      </c>
      <c r="F158" s="7">
        <v>0</v>
      </c>
      <c r="G158" s="7">
        <v>400</v>
      </c>
      <c r="H158" s="7">
        <v>0</v>
      </c>
      <c r="I158" s="7">
        <v>0</v>
      </c>
      <c r="J158" s="7">
        <v>400</v>
      </c>
    </row>
    <row r="159" spans="1:10" ht="15" customHeight="1">
      <c r="A159" s="7" t="s">
        <v>237</v>
      </c>
      <c r="B159" s="7" t="s">
        <v>238</v>
      </c>
      <c r="C159" s="7" t="s">
        <v>315</v>
      </c>
      <c r="D159" s="7" t="s">
        <v>316</v>
      </c>
      <c r="E159" s="7">
        <v>22100</v>
      </c>
      <c r="F159" s="7">
        <v>22950</v>
      </c>
      <c r="G159" s="7">
        <v>22820</v>
      </c>
      <c r="H159" s="7">
        <v>22820</v>
      </c>
      <c r="I159" s="7">
        <v>21655</v>
      </c>
      <c r="J159" s="7">
        <v>22100</v>
      </c>
    </row>
    <row r="160" spans="1:10" ht="15" customHeight="1">
      <c r="A160" s="7" t="s">
        <v>237</v>
      </c>
      <c r="B160" s="7" t="s">
        <v>238</v>
      </c>
      <c r="C160" s="7" t="s">
        <v>317</v>
      </c>
      <c r="D160" s="7" t="s">
        <v>318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</row>
    <row r="161" spans="1:10" ht="15" customHeight="1">
      <c r="A161" s="7" t="s">
        <v>319</v>
      </c>
      <c r="B161" s="7" t="s">
        <v>320</v>
      </c>
      <c r="C161" s="7" t="s">
        <v>321</v>
      </c>
      <c r="D161" s="7" t="s">
        <v>322</v>
      </c>
      <c r="E161" s="7">
        <v>150</v>
      </c>
      <c r="F161" s="7">
        <v>280</v>
      </c>
      <c r="G161" s="7">
        <v>560</v>
      </c>
      <c r="H161" s="7">
        <v>350</v>
      </c>
      <c r="I161" s="7">
        <v>350</v>
      </c>
      <c r="J161" s="7">
        <v>420</v>
      </c>
    </row>
    <row r="162" spans="1:10" ht="15" customHeight="1">
      <c r="A162" s="7" t="s">
        <v>319</v>
      </c>
      <c r="B162" s="7" t="s">
        <v>320</v>
      </c>
      <c r="C162" s="7" t="s">
        <v>323</v>
      </c>
      <c r="D162" s="7" t="s">
        <v>324</v>
      </c>
      <c r="E162" s="7">
        <v>1056</v>
      </c>
      <c r="F162" s="7">
        <v>1188</v>
      </c>
      <c r="G162" s="7">
        <v>990</v>
      </c>
      <c r="H162" s="7">
        <v>924</v>
      </c>
      <c r="I162" s="7">
        <v>792</v>
      </c>
      <c r="J162" s="7">
        <v>1782</v>
      </c>
    </row>
    <row r="163" spans="1:10" ht="15" customHeight="1">
      <c r="A163" s="7" t="s">
        <v>319</v>
      </c>
      <c r="B163" s="7" t="s">
        <v>320</v>
      </c>
      <c r="C163" s="7" t="s">
        <v>325</v>
      </c>
      <c r="D163" s="7" t="s">
        <v>326</v>
      </c>
      <c r="E163" s="7">
        <v>450</v>
      </c>
      <c r="F163" s="7">
        <v>432</v>
      </c>
      <c r="G163" s="7">
        <v>336</v>
      </c>
      <c r="H163" s="7">
        <v>480</v>
      </c>
      <c r="I163" s="7">
        <v>384</v>
      </c>
      <c r="J163" s="7">
        <v>720</v>
      </c>
    </row>
    <row r="164" spans="1:10" ht="15" customHeight="1">
      <c r="A164" s="7" t="s">
        <v>319</v>
      </c>
      <c r="B164" s="7" t="s">
        <v>320</v>
      </c>
      <c r="C164" s="7" t="s">
        <v>327</v>
      </c>
      <c r="D164" s="7" t="s">
        <v>328</v>
      </c>
      <c r="E164" s="7">
        <v>360</v>
      </c>
      <c r="F164" s="7">
        <v>336</v>
      </c>
      <c r="G164" s="7">
        <v>240</v>
      </c>
      <c r="H164" s="7">
        <v>0</v>
      </c>
      <c r="I164" s="7">
        <v>48</v>
      </c>
      <c r="J164" s="7">
        <v>48</v>
      </c>
    </row>
    <row r="165" spans="1:10" ht="15" customHeight="1">
      <c r="A165" s="7" t="s">
        <v>319</v>
      </c>
      <c r="B165" s="7" t="s">
        <v>320</v>
      </c>
      <c r="C165" s="7" t="s">
        <v>329</v>
      </c>
      <c r="D165" s="7" t="s">
        <v>330</v>
      </c>
      <c r="E165" s="7">
        <v>5850</v>
      </c>
      <c r="F165" s="7">
        <v>5931</v>
      </c>
      <c r="G165" s="7">
        <v>5761</v>
      </c>
      <c r="H165" s="7">
        <v>6418</v>
      </c>
      <c r="I165" s="7">
        <v>4275</v>
      </c>
      <c r="J165" s="7">
        <v>6517</v>
      </c>
    </row>
    <row r="166" spans="1:10" ht="15" customHeight="1">
      <c r="A166" s="7" t="s">
        <v>319</v>
      </c>
      <c r="B166" s="7" t="s">
        <v>320</v>
      </c>
      <c r="C166" s="7" t="s">
        <v>333</v>
      </c>
      <c r="D166" s="7" t="s">
        <v>334</v>
      </c>
      <c r="E166" s="7">
        <v>120</v>
      </c>
      <c r="F166" s="7">
        <v>240</v>
      </c>
      <c r="G166" s="7">
        <v>480</v>
      </c>
      <c r="H166" s="7">
        <v>480</v>
      </c>
      <c r="I166" s="7">
        <v>480</v>
      </c>
      <c r="J166" s="7">
        <v>480</v>
      </c>
    </row>
    <row r="167" spans="1:10" ht="15" customHeight="1">
      <c r="A167" s="7" t="s">
        <v>319</v>
      </c>
      <c r="B167" s="7" t="s">
        <v>320</v>
      </c>
      <c r="C167" s="7" t="s">
        <v>335</v>
      </c>
      <c r="D167" s="7" t="s">
        <v>336</v>
      </c>
      <c r="E167" s="7">
        <v>1260</v>
      </c>
      <c r="F167" s="7">
        <v>4868</v>
      </c>
      <c r="G167" s="7">
        <v>4302</v>
      </c>
      <c r="H167" s="7">
        <v>3282</v>
      </c>
      <c r="I167" s="7">
        <v>6702</v>
      </c>
      <c r="J167" s="7">
        <v>18107</v>
      </c>
    </row>
    <row r="168" spans="1:10" ht="15" customHeight="1">
      <c r="A168" s="7" t="s">
        <v>319</v>
      </c>
      <c r="B168" s="7" t="s">
        <v>320</v>
      </c>
      <c r="C168" s="7" t="s">
        <v>335</v>
      </c>
      <c r="D168" s="7" t="s">
        <v>336</v>
      </c>
      <c r="E168" s="7">
        <v>0</v>
      </c>
      <c r="F168" s="7">
        <v>0</v>
      </c>
      <c r="G168" s="7">
        <v>0</v>
      </c>
      <c r="H168" s="7">
        <v>0</v>
      </c>
      <c r="I168" s="7">
        <v>8923</v>
      </c>
      <c r="J168" s="7">
        <v>14876</v>
      </c>
    </row>
    <row r="169" spans="1:10" ht="15" customHeight="1">
      <c r="A169" s="7" t="s">
        <v>319</v>
      </c>
      <c r="B169" s="7" t="s">
        <v>320</v>
      </c>
      <c r="C169" s="7" t="s">
        <v>335</v>
      </c>
      <c r="D169" s="7" t="s">
        <v>336</v>
      </c>
      <c r="E169" s="7">
        <v>0</v>
      </c>
      <c r="F169" s="7">
        <v>0</v>
      </c>
      <c r="G169" s="7">
        <v>0</v>
      </c>
      <c r="H169" s="7">
        <v>2850</v>
      </c>
      <c r="I169" s="7">
        <v>49900</v>
      </c>
      <c r="J169" s="7">
        <v>84784</v>
      </c>
    </row>
    <row r="170" spans="1:10" ht="15" customHeight="1">
      <c r="A170" s="7" t="s">
        <v>319</v>
      </c>
      <c r="B170" s="7" t="s">
        <v>320</v>
      </c>
      <c r="C170" s="7" t="s">
        <v>335</v>
      </c>
      <c r="D170" s="7" t="s">
        <v>336</v>
      </c>
      <c r="E170" s="7">
        <v>0</v>
      </c>
      <c r="F170" s="7">
        <v>0</v>
      </c>
      <c r="G170" s="7">
        <v>0</v>
      </c>
      <c r="H170" s="7">
        <v>953</v>
      </c>
      <c r="I170" s="7">
        <v>3116</v>
      </c>
      <c r="J170" s="7">
        <v>4868</v>
      </c>
    </row>
    <row r="171" spans="1:10" ht="15" customHeight="1">
      <c r="A171" s="7" t="s">
        <v>319</v>
      </c>
      <c r="B171" s="7" t="s">
        <v>320</v>
      </c>
      <c r="C171" s="7" t="s">
        <v>335</v>
      </c>
      <c r="D171" s="7" t="s">
        <v>336</v>
      </c>
      <c r="E171" s="7">
        <v>4000</v>
      </c>
      <c r="F171" s="7">
        <v>6000</v>
      </c>
      <c r="G171" s="7">
        <v>3410</v>
      </c>
      <c r="H171" s="7">
        <v>3500</v>
      </c>
      <c r="I171" s="7">
        <v>5000</v>
      </c>
      <c r="J171" s="7">
        <v>4680</v>
      </c>
    </row>
    <row r="172" spans="1:10" ht="15" customHeight="1">
      <c r="A172" s="7" t="s">
        <v>319</v>
      </c>
      <c r="B172" s="7" t="s">
        <v>320</v>
      </c>
      <c r="C172" s="7" t="s">
        <v>335</v>
      </c>
      <c r="D172" s="7" t="s">
        <v>336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1800</v>
      </c>
    </row>
    <row r="173" spans="1:10" ht="15" customHeight="1">
      <c r="A173" s="7" t="s">
        <v>319</v>
      </c>
      <c r="B173" s="7" t="s">
        <v>320</v>
      </c>
      <c r="C173" s="7" t="s">
        <v>335</v>
      </c>
      <c r="D173" s="7" t="s">
        <v>336</v>
      </c>
      <c r="E173" s="7">
        <v>50</v>
      </c>
      <c r="F173" s="7">
        <v>240</v>
      </c>
      <c r="G173" s="7">
        <v>1000</v>
      </c>
      <c r="H173" s="7">
        <v>2000</v>
      </c>
      <c r="I173" s="7">
        <v>3000</v>
      </c>
      <c r="J173" s="7">
        <v>6450</v>
      </c>
    </row>
    <row r="174" spans="1:10" ht="15" customHeight="1">
      <c r="A174" s="7" t="s">
        <v>319</v>
      </c>
      <c r="B174" s="7" t="s">
        <v>320</v>
      </c>
      <c r="C174" s="7" t="s">
        <v>335</v>
      </c>
      <c r="D174" s="7" t="s">
        <v>336</v>
      </c>
      <c r="E174" s="7">
        <v>0</v>
      </c>
      <c r="F174" s="7">
        <v>11348</v>
      </c>
      <c r="G174" s="7">
        <v>0</v>
      </c>
      <c r="H174" s="7">
        <v>10700</v>
      </c>
      <c r="I174" s="7">
        <v>4800</v>
      </c>
      <c r="J174" s="7">
        <v>1800</v>
      </c>
    </row>
    <row r="175" spans="1:10" ht="15" customHeight="1">
      <c r="A175" s="7" t="s">
        <v>319</v>
      </c>
      <c r="B175" s="7" t="s">
        <v>320</v>
      </c>
      <c r="C175" s="7" t="s">
        <v>335</v>
      </c>
      <c r="D175" s="7" t="s">
        <v>336</v>
      </c>
      <c r="E175" s="7">
        <v>6048</v>
      </c>
      <c r="F175" s="7">
        <v>8064</v>
      </c>
      <c r="G175" s="7">
        <v>12096</v>
      </c>
      <c r="H175" s="7">
        <v>18144</v>
      </c>
      <c r="I175" s="7">
        <v>10080</v>
      </c>
      <c r="J175" s="7">
        <v>16128</v>
      </c>
    </row>
    <row r="176" spans="1:10" ht="15" customHeight="1">
      <c r="A176" s="7" t="s">
        <v>319</v>
      </c>
      <c r="B176" s="7" t="s">
        <v>320</v>
      </c>
      <c r="C176" s="7" t="s">
        <v>335</v>
      </c>
      <c r="D176" s="7" t="s">
        <v>336</v>
      </c>
      <c r="E176" s="7">
        <v>7224</v>
      </c>
      <c r="F176" s="7">
        <v>9042</v>
      </c>
      <c r="G176" s="7">
        <v>9240</v>
      </c>
      <c r="H176" s="7">
        <v>10584</v>
      </c>
      <c r="I176" s="7">
        <v>13440</v>
      </c>
      <c r="J176" s="7">
        <v>13726</v>
      </c>
    </row>
    <row r="177" spans="1:10" ht="15" customHeight="1">
      <c r="A177" s="6" t="s">
        <v>337</v>
      </c>
      <c r="B177" s="6" t="s">
        <v>338</v>
      </c>
      <c r="C177" s="6" t="s">
        <v>733</v>
      </c>
      <c r="D177" s="6" t="s">
        <v>342</v>
      </c>
      <c r="E177" s="6">
        <v>952</v>
      </c>
      <c r="F177" s="6">
        <v>1248</v>
      </c>
      <c r="G177" s="6">
        <v>1283</v>
      </c>
      <c r="H177" s="6">
        <v>884</v>
      </c>
      <c r="I177" s="6">
        <v>767</v>
      </c>
      <c r="J177" s="6">
        <v>206</v>
      </c>
    </row>
    <row r="178" spans="1:10" ht="15" customHeight="1">
      <c r="A178" s="6" t="s">
        <v>337</v>
      </c>
      <c r="B178" s="6" t="s">
        <v>338</v>
      </c>
      <c r="C178" s="6" t="s">
        <v>734</v>
      </c>
      <c r="D178" s="6" t="s">
        <v>342</v>
      </c>
      <c r="E178" s="6">
        <v>446</v>
      </c>
      <c r="F178" s="6">
        <v>905</v>
      </c>
      <c r="G178" s="6">
        <v>937</v>
      </c>
      <c r="H178" s="6">
        <v>916</v>
      </c>
      <c r="I178" s="6">
        <v>739</v>
      </c>
      <c r="J178" s="6">
        <v>494</v>
      </c>
    </row>
    <row r="179" spans="1:10" ht="15" customHeight="1">
      <c r="A179" s="6" t="s">
        <v>337</v>
      </c>
      <c r="B179" s="6" t="s">
        <v>338</v>
      </c>
      <c r="C179" s="6" t="s">
        <v>733</v>
      </c>
      <c r="D179" s="6" t="s">
        <v>342</v>
      </c>
      <c r="E179" s="6">
        <v>270</v>
      </c>
      <c r="F179" s="6">
        <v>270</v>
      </c>
      <c r="G179" s="6">
        <v>180</v>
      </c>
      <c r="H179" s="6">
        <v>0</v>
      </c>
      <c r="I179" s="6">
        <v>0</v>
      </c>
      <c r="J179" s="6">
        <v>0</v>
      </c>
    </row>
    <row r="180" spans="1:10" ht="15" customHeight="1">
      <c r="A180" s="6" t="s">
        <v>650</v>
      </c>
      <c r="B180" s="6" t="s">
        <v>343</v>
      </c>
      <c r="C180" s="6" t="s">
        <v>475</v>
      </c>
      <c r="D180" s="6" t="s">
        <v>343</v>
      </c>
      <c r="E180" s="6">
        <v>2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</row>
    <row r="181" spans="1:10" ht="15" customHeight="1">
      <c r="A181" s="6" t="s">
        <v>650</v>
      </c>
      <c r="B181" s="6" t="s">
        <v>343</v>
      </c>
      <c r="C181" s="6" t="s">
        <v>426</v>
      </c>
      <c r="D181" s="6" t="s">
        <v>343</v>
      </c>
      <c r="E181" s="6">
        <v>11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</row>
    <row r="182" spans="1:10" ht="15" customHeight="1">
      <c r="A182" s="6" t="s">
        <v>650</v>
      </c>
      <c r="B182" s="6" t="s">
        <v>343</v>
      </c>
      <c r="C182" s="6" t="s">
        <v>417</v>
      </c>
      <c r="D182" s="6" t="s">
        <v>343</v>
      </c>
      <c r="E182" s="6">
        <v>32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</row>
    <row r="183" spans="1:10" ht="15" customHeight="1">
      <c r="A183" s="6" t="s">
        <v>650</v>
      </c>
      <c r="B183" s="6" t="s">
        <v>343</v>
      </c>
      <c r="C183" s="6" t="s">
        <v>438</v>
      </c>
      <c r="D183" s="6" t="s">
        <v>343</v>
      </c>
      <c r="E183" s="6">
        <v>14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</row>
    <row r="184" spans="1:10" ht="15" customHeight="1">
      <c r="A184" s="6" t="s">
        <v>650</v>
      </c>
      <c r="B184" s="6" t="s">
        <v>343</v>
      </c>
      <c r="C184" s="6" t="s">
        <v>429</v>
      </c>
      <c r="D184" s="6" t="s">
        <v>343</v>
      </c>
      <c r="E184" s="6">
        <v>16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</row>
    <row r="185" spans="1:10" ht="15" customHeight="1">
      <c r="A185" s="6" t="s">
        <v>650</v>
      </c>
      <c r="B185" s="6" t="s">
        <v>343</v>
      </c>
      <c r="C185" s="6" t="s">
        <v>430</v>
      </c>
      <c r="D185" s="6" t="s">
        <v>343</v>
      </c>
      <c r="E185" s="6">
        <v>4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</row>
    <row r="186" spans="1:10" ht="15" customHeight="1">
      <c r="A186" s="6" t="s">
        <v>650</v>
      </c>
      <c r="B186" s="6" t="s">
        <v>343</v>
      </c>
      <c r="C186" s="6" t="s">
        <v>418</v>
      </c>
      <c r="D186" s="6" t="s">
        <v>343</v>
      </c>
      <c r="E186" s="6">
        <v>17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</row>
    <row r="187" spans="1:10" ht="15" customHeight="1">
      <c r="A187" s="6" t="s">
        <v>650</v>
      </c>
      <c r="B187" s="6" t="s">
        <v>343</v>
      </c>
      <c r="C187" s="6" t="s">
        <v>421</v>
      </c>
      <c r="D187" s="6" t="s">
        <v>343</v>
      </c>
      <c r="E187" s="6">
        <v>12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</row>
    <row r="188" spans="1:10" ht="15" customHeight="1">
      <c r="A188" s="6" t="s">
        <v>650</v>
      </c>
      <c r="B188" s="6" t="s">
        <v>343</v>
      </c>
      <c r="C188" s="6" t="s">
        <v>427</v>
      </c>
      <c r="D188" s="6" t="s">
        <v>343</v>
      </c>
      <c r="E188" s="6">
        <v>5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</row>
    <row r="189" spans="1:10" ht="15" customHeight="1">
      <c r="A189" s="6" t="s">
        <v>650</v>
      </c>
      <c r="B189" s="6" t="s">
        <v>343</v>
      </c>
      <c r="C189" s="6" t="s">
        <v>735</v>
      </c>
      <c r="D189" s="6" t="s">
        <v>343</v>
      </c>
      <c r="E189" s="6">
        <v>24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</row>
    <row r="190" spans="1:10" ht="15" customHeight="1">
      <c r="A190" s="6" t="s">
        <v>650</v>
      </c>
      <c r="B190" s="6" t="s">
        <v>343</v>
      </c>
      <c r="C190" s="6" t="s">
        <v>473</v>
      </c>
      <c r="D190" s="6" t="s">
        <v>343</v>
      </c>
      <c r="E190" s="6">
        <v>122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</row>
    <row r="191" spans="1:10" ht="15" customHeight="1">
      <c r="A191" s="6" t="s">
        <v>650</v>
      </c>
      <c r="B191" s="6" t="s">
        <v>343</v>
      </c>
      <c r="C191" s="6" t="s">
        <v>676</v>
      </c>
      <c r="D191" s="6" t="s">
        <v>343</v>
      </c>
      <c r="E191" s="6">
        <v>2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</row>
    <row r="192" spans="1:10" ht="15" customHeight="1">
      <c r="A192" s="6" t="s">
        <v>650</v>
      </c>
      <c r="B192" s="6" t="s">
        <v>343</v>
      </c>
      <c r="C192" s="6" t="s">
        <v>431</v>
      </c>
      <c r="D192" s="6" t="s">
        <v>343</v>
      </c>
      <c r="E192" s="6">
        <v>25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</row>
    <row r="193" spans="1:10" ht="15" customHeight="1">
      <c r="A193" s="6" t="s">
        <v>736</v>
      </c>
      <c r="B193" s="6" t="s">
        <v>343</v>
      </c>
      <c r="C193" s="6" t="s">
        <v>737</v>
      </c>
      <c r="D193" s="6" t="s">
        <v>343</v>
      </c>
      <c r="E193" s="6">
        <v>15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</row>
    <row r="194" spans="1:10" ht="15" customHeight="1">
      <c r="A194" s="6" t="s">
        <v>650</v>
      </c>
      <c r="B194" s="6" t="s">
        <v>343</v>
      </c>
      <c r="C194" s="6" t="s">
        <v>681</v>
      </c>
      <c r="D194" s="6" t="s">
        <v>343</v>
      </c>
      <c r="E194" s="6">
        <v>84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</row>
    <row r="195" spans="1:10" ht="15" customHeight="1">
      <c r="A195" s="6" t="s">
        <v>640</v>
      </c>
      <c r="B195" s="6" t="s">
        <v>343</v>
      </c>
      <c r="C195" s="6" t="s">
        <v>361</v>
      </c>
      <c r="D195" s="6" t="s">
        <v>343</v>
      </c>
      <c r="E195" s="6">
        <v>10</v>
      </c>
      <c r="F195" s="6">
        <v>15</v>
      </c>
      <c r="G195" s="6">
        <v>10</v>
      </c>
      <c r="H195" s="6">
        <v>15</v>
      </c>
      <c r="I195" s="6">
        <v>10</v>
      </c>
      <c r="J195" s="6">
        <v>15</v>
      </c>
    </row>
    <row r="196" spans="1:10" ht="15" customHeight="1">
      <c r="A196" s="6" t="s">
        <v>640</v>
      </c>
      <c r="B196" s="6" t="s">
        <v>343</v>
      </c>
      <c r="C196" s="6" t="s">
        <v>375</v>
      </c>
      <c r="D196" s="6" t="s">
        <v>343</v>
      </c>
      <c r="E196" s="6">
        <v>0</v>
      </c>
      <c r="F196" s="6">
        <v>5</v>
      </c>
      <c r="G196" s="6">
        <v>0</v>
      </c>
      <c r="H196" s="6">
        <v>0</v>
      </c>
      <c r="I196" s="6">
        <v>0</v>
      </c>
      <c r="J196" s="6">
        <v>0</v>
      </c>
    </row>
    <row r="197" spans="1:10" ht="15" customHeight="1">
      <c r="A197" s="6" t="s">
        <v>640</v>
      </c>
      <c r="B197" s="6" t="s">
        <v>343</v>
      </c>
      <c r="C197" s="6" t="s">
        <v>358</v>
      </c>
      <c r="D197" s="6" t="s">
        <v>343</v>
      </c>
      <c r="E197" s="6">
        <v>627</v>
      </c>
      <c r="F197" s="6">
        <v>341</v>
      </c>
      <c r="G197" s="6">
        <v>314</v>
      </c>
      <c r="H197" s="6">
        <v>332</v>
      </c>
      <c r="I197" s="6">
        <v>340</v>
      </c>
      <c r="J197" s="6">
        <v>349</v>
      </c>
    </row>
    <row r="198" spans="1:10" ht="15" customHeight="1">
      <c r="A198" s="6" t="s">
        <v>640</v>
      </c>
      <c r="B198" s="6" t="s">
        <v>343</v>
      </c>
      <c r="C198" s="6" t="s">
        <v>360</v>
      </c>
      <c r="D198" s="6" t="s">
        <v>343</v>
      </c>
      <c r="E198" s="6">
        <v>155</v>
      </c>
      <c r="F198" s="6">
        <v>70</v>
      </c>
      <c r="G198" s="6">
        <v>70</v>
      </c>
      <c r="H198" s="6">
        <v>75</v>
      </c>
      <c r="I198" s="6">
        <v>75</v>
      </c>
      <c r="J198" s="6">
        <v>75</v>
      </c>
    </row>
    <row r="199" spans="1:10" ht="15" customHeight="1">
      <c r="A199" s="6" t="s">
        <v>640</v>
      </c>
      <c r="B199" s="6" t="s">
        <v>343</v>
      </c>
      <c r="C199" s="6" t="s">
        <v>374</v>
      </c>
      <c r="D199" s="6" t="s">
        <v>343</v>
      </c>
      <c r="E199" s="6">
        <v>0</v>
      </c>
      <c r="F199" s="6">
        <v>5</v>
      </c>
      <c r="G199" s="6">
        <v>0</v>
      </c>
      <c r="H199" s="6">
        <v>0</v>
      </c>
      <c r="I199" s="6">
        <v>5</v>
      </c>
      <c r="J199" s="6">
        <v>0</v>
      </c>
    </row>
    <row r="200" spans="1:10" ht="15" customHeight="1">
      <c r="A200" s="6" t="s">
        <v>640</v>
      </c>
      <c r="B200" s="6" t="s">
        <v>343</v>
      </c>
      <c r="C200" s="6" t="s">
        <v>368</v>
      </c>
      <c r="D200" s="6" t="s">
        <v>343</v>
      </c>
      <c r="E200" s="6">
        <v>20</v>
      </c>
      <c r="F200" s="6">
        <v>5</v>
      </c>
      <c r="G200" s="6">
        <v>10</v>
      </c>
      <c r="H200" s="6">
        <v>10</v>
      </c>
      <c r="I200" s="6">
        <v>5</v>
      </c>
      <c r="J200" s="6">
        <v>10</v>
      </c>
    </row>
    <row r="201" spans="1:10" ht="15" customHeight="1">
      <c r="A201" s="6" t="s">
        <v>640</v>
      </c>
      <c r="B201" s="6" t="s">
        <v>343</v>
      </c>
      <c r="C201" s="6" t="s">
        <v>645</v>
      </c>
      <c r="D201" s="6" t="s">
        <v>343</v>
      </c>
      <c r="E201" s="6">
        <v>0</v>
      </c>
      <c r="F201" s="6">
        <v>0</v>
      </c>
      <c r="G201" s="6">
        <v>0</v>
      </c>
      <c r="H201" s="6">
        <v>5</v>
      </c>
      <c r="I201" s="6">
        <v>0</v>
      </c>
      <c r="J201" s="6">
        <v>0</v>
      </c>
    </row>
    <row r="202" spans="1:10" ht="15" customHeight="1">
      <c r="A202" s="6" t="s">
        <v>650</v>
      </c>
      <c r="B202" s="6" t="s">
        <v>343</v>
      </c>
      <c r="C202" s="6" t="s">
        <v>422</v>
      </c>
      <c r="D202" s="6" t="s">
        <v>343</v>
      </c>
      <c r="E202" s="6">
        <v>12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</row>
    <row r="203" spans="1:10" ht="15" customHeight="1">
      <c r="A203" s="6" t="s">
        <v>646</v>
      </c>
      <c r="B203" s="6" t="s">
        <v>343</v>
      </c>
      <c r="C203" s="6" t="s">
        <v>560</v>
      </c>
      <c r="D203" s="6" t="s">
        <v>343</v>
      </c>
      <c r="E203" s="6">
        <v>31</v>
      </c>
      <c r="F203" s="6">
        <v>11</v>
      </c>
      <c r="G203" s="6">
        <v>11</v>
      </c>
      <c r="H203" s="6">
        <v>11</v>
      </c>
      <c r="I203" s="6">
        <v>11</v>
      </c>
      <c r="J203" s="6">
        <v>0</v>
      </c>
    </row>
    <row r="204" spans="1:10" ht="15" customHeight="1">
      <c r="A204" s="6" t="s">
        <v>646</v>
      </c>
      <c r="B204" s="6" t="s">
        <v>343</v>
      </c>
      <c r="C204" s="6" t="s">
        <v>561</v>
      </c>
      <c r="D204" s="6" t="s">
        <v>343</v>
      </c>
      <c r="E204" s="6">
        <v>114</v>
      </c>
      <c r="F204" s="6">
        <v>33</v>
      </c>
      <c r="G204" s="6">
        <v>33</v>
      </c>
      <c r="H204" s="6">
        <v>33</v>
      </c>
      <c r="I204" s="6">
        <v>33</v>
      </c>
      <c r="J204" s="6">
        <v>0</v>
      </c>
    </row>
    <row r="205" spans="1:10" ht="15" customHeight="1">
      <c r="A205" s="6" t="s">
        <v>646</v>
      </c>
      <c r="B205" s="6" t="s">
        <v>343</v>
      </c>
      <c r="C205" s="6" t="s">
        <v>349</v>
      </c>
      <c r="D205" s="6" t="s">
        <v>343</v>
      </c>
      <c r="E205" s="6">
        <v>83</v>
      </c>
      <c r="F205" s="6">
        <v>62</v>
      </c>
      <c r="G205" s="6">
        <v>62</v>
      </c>
      <c r="H205" s="6">
        <v>62</v>
      </c>
      <c r="I205" s="6">
        <v>62</v>
      </c>
      <c r="J205" s="6">
        <v>0</v>
      </c>
    </row>
    <row r="206" spans="1:10" ht="15" customHeight="1">
      <c r="A206" s="6" t="s">
        <v>640</v>
      </c>
      <c r="B206" s="6" t="s">
        <v>343</v>
      </c>
      <c r="C206" s="6" t="s">
        <v>369</v>
      </c>
      <c r="D206" s="6" t="s">
        <v>343</v>
      </c>
      <c r="E206" s="6">
        <v>20</v>
      </c>
      <c r="F206" s="6">
        <v>10</v>
      </c>
      <c r="G206" s="6">
        <v>15</v>
      </c>
      <c r="H206" s="6">
        <v>10</v>
      </c>
      <c r="I206" s="6">
        <v>15</v>
      </c>
      <c r="J206" s="6">
        <v>10</v>
      </c>
    </row>
    <row r="207" spans="1:10" ht="15" customHeight="1">
      <c r="A207" s="6" t="s">
        <v>640</v>
      </c>
      <c r="B207" s="6" t="s">
        <v>343</v>
      </c>
      <c r="C207" s="6" t="s">
        <v>738</v>
      </c>
      <c r="D207" s="6" t="s">
        <v>343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5</v>
      </c>
    </row>
    <row r="208" spans="1:10" ht="15" customHeight="1">
      <c r="A208" s="6" t="s">
        <v>640</v>
      </c>
      <c r="B208" s="6" t="s">
        <v>343</v>
      </c>
      <c r="C208" s="6" t="s">
        <v>642</v>
      </c>
      <c r="D208" s="6" t="s">
        <v>343</v>
      </c>
      <c r="E208" s="6">
        <v>5</v>
      </c>
      <c r="F208" s="6">
        <v>5</v>
      </c>
      <c r="G208" s="6">
        <v>0</v>
      </c>
      <c r="H208" s="6">
        <v>0</v>
      </c>
      <c r="I208" s="6">
        <v>5</v>
      </c>
      <c r="J208" s="6">
        <v>0</v>
      </c>
    </row>
    <row r="209" spans="1:10" ht="15" customHeight="1">
      <c r="A209" s="6" t="s">
        <v>640</v>
      </c>
      <c r="B209" s="6" t="s">
        <v>343</v>
      </c>
      <c r="C209" s="6" t="s">
        <v>641</v>
      </c>
      <c r="D209" s="6" t="s">
        <v>343</v>
      </c>
      <c r="E209" s="6">
        <v>0</v>
      </c>
      <c r="F209" s="6">
        <v>0</v>
      </c>
      <c r="G209" s="6">
        <v>0</v>
      </c>
      <c r="H209" s="6">
        <v>5</v>
      </c>
      <c r="I209" s="6">
        <v>0</v>
      </c>
      <c r="J209" s="6">
        <v>5</v>
      </c>
    </row>
    <row r="210" spans="1:10" ht="15" customHeight="1">
      <c r="A210" s="6" t="s">
        <v>650</v>
      </c>
      <c r="B210" s="6" t="s">
        <v>343</v>
      </c>
      <c r="C210" s="6" t="s">
        <v>666</v>
      </c>
      <c r="D210" s="6" t="s">
        <v>343</v>
      </c>
      <c r="E210" s="6">
        <v>3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</row>
    <row r="211" spans="1:10" ht="15" customHeight="1">
      <c r="A211" s="6" t="s">
        <v>650</v>
      </c>
      <c r="B211" s="6" t="s">
        <v>343</v>
      </c>
      <c r="C211" s="6" t="s">
        <v>675</v>
      </c>
      <c r="D211" s="6" t="s">
        <v>343</v>
      </c>
      <c r="E211" s="6">
        <v>3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</row>
    <row r="212" spans="1:10" ht="15" customHeight="1">
      <c r="A212" s="6" t="s">
        <v>684</v>
      </c>
      <c r="B212" s="6" t="s">
        <v>343</v>
      </c>
      <c r="C212" s="6" t="s">
        <v>739</v>
      </c>
      <c r="D212" s="6" t="s">
        <v>343</v>
      </c>
      <c r="E212" s="6">
        <v>2</v>
      </c>
      <c r="F212" s="6">
        <v>3</v>
      </c>
      <c r="G212" s="6">
        <v>3</v>
      </c>
      <c r="H212" s="6">
        <v>3</v>
      </c>
      <c r="I212" s="6">
        <v>3</v>
      </c>
      <c r="J212" s="6">
        <v>0</v>
      </c>
    </row>
    <row r="213" spans="1:10" ht="15" customHeight="1">
      <c r="A213" s="6" t="s">
        <v>650</v>
      </c>
      <c r="B213" s="6" t="s">
        <v>343</v>
      </c>
      <c r="C213" s="6" t="s">
        <v>740</v>
      </c>
      <c r="D213" s="6" t="s">
        <v>343</v>
      </c>
      <c r="E213" s="6">
        <v>2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</row>
    <row r="214" spans="1:10" ht="15" customHeight="1">
      <c r="A214" s="6" t="s">
        <v>636</v>
      </c>
      <c r="B214" s="6" t="s">
        <v>343</v>
      </c>
      <c r="C214" s="6" t="s">
        <v>409</v>
      </c>
      <c r="D214" s="6" t="s">
        <v>343</v>
      </c>
      <c r="E214" s="6">
        <v>6</v>
      </c>
      <c r="F214" s="6">
        <v>0</v>
      </c>
      <c r="G214" s="6">
        <v>0</v>
      </c>
      <c r="H214" s="6">
        <v>0</v>
      </c>
      <c r="I214" s="6">
        <v>0</v>
      </c>
      <c r="J214" s="6">
        <v>2</v>
      </c>
    </row>
    <row r="215" spans="1:10" ht="15" customHeight="1">
      <c r="A215" s="6" t="s">
        <v>636</v>
      </c>
      <c r="B215" s="6" t="s">
        <v>343</v>
      </c>
      <c r="C215" s="6" t="s">
        <v>395</v>
      </c>
      <c r="D215" s="6" t="s">
        <v>343</v>
      </c>
      <c r="E215" s="6">
        <v>3</v>
      </c>
      <c r="F215" s="6">
        <v>0</v>
      </c>
      <c r="G215" s="6">
        <v>10</v>
      </c>
      <c r="H215" s="6">
        <v>0</v>
      </c>
      <c r="I215" s="6">
        <v>0</v>
      </c>
      <c r="J215" s="6">
        <v>3</v>
      </c>
    </row>
    <row r="216" spans="1:10" ht="15" customHeight="1">
      <c r="A216" s="6" t="s">
        <v>646</v>
      </c>
      <c r="B216" s="6" t="s">
        <v>343</v>
      </c>
      <c r="C216" s="6" t="s">
        <v>347</v>
      </c>
      <c r="D216" s="6" t="s">
        <v>343</v>
      </c>
      <c r="E216" s="6">
        <v>4</v>
      </c>
      <c r="F216" s="6">
        <v>3</v>
      </c>
      <c r="G216" s="6">
        <v>3</v>
      </c>
      <c r="H216" s="6">
        <v>3</v>
      </c>
      <c r="I216" s="6">
        <v>3</v>
      </c>
      <c r="J216" s="6">
        <v>0</v>
      </c>
    </row>
    <row r="217" spans="1:10" ht="15" customHeight="1">
      <c r="A217" s="6" t="s">
        <v>646</v>
      </c>
      <c r="B217" s="6" t="s">
        <v>343</v>
      </c>
      <c r="C217" s="6" t="s">
        <v>125</v>
      </c>
      <c r="D217" s="6" t="s">
        <v>343</v>
      </c>
      <c r="E217" s="6">
        <v>106</v>
      </c>
      <c r="F217" s="6">
        <v>95</v>
      </c>
      <c r="G217" s="6">
        <v>95</v>
      </c>
      <c r="H217" s="6">
        <v>95</v>
      </c>
      <c r="I217" s="6">
        <v>95</v>
      </c>
      <c r="J217" s="6">
        <v>0</v>
      </c>
    </row>
    <row r="218" spans="1:10" ht="15" customHeight="1">
      <c r="A218" s="6" t="s">
        <v>646</v>
      </c>
      <c r="B218" s="6" t="s">
        <v>343</v>
      </c>
      <c r="C218" s="6" t="s">
        <v>344</v>
      </c>
      <c r="D218" s="6" t="s">
        <v>343</v>
      </c>
      <c r="E218" s="6">
        <v>18</v>
      </c>
      <c r="F218" s="6">
        <v>16</v>
      </c>
      <c r="G218" s="6">
        <v>16</v>
      </c>
      <c r="H218" s="6">
        <v>16</v>
      </c>
      <c r="I218" s="6">
        <v>16</v>
      </c>
      <c r="J218" s="6">
        <v>0</v>
      </c>
    </row>
    <row r="219" spans="1:10" ht="15" customHeight="1">
      <c r="A219" s="6" t="s">
        <v>646</v>
      </c>
      <c r="B219" s="6" t="s">
        <v>343</v>
      </c>
      <c r="C219" s="6" t="s">
        <v>348</v>
      </c>
      <c r="D219" s="6" t="s">
        <v>343</v>
      </c>
      <c r="E219" s="6">
        <v>140</v>
      </c>
      <c r="F219" s="6">
        <v>126</v>
      </c>
      <c r="G219" s="6">
        <v>126</v>
      </c>
      <c r="H219" s="6">
        <v>126</v>
      </c>
      <c r="I219" s="6">
        <v>126</v>
      </c>
      <c r="J219" s="6">
        <v>0</v>
      </c>
    </row>
    <row r="220" spans="1:10" ht="15" customHeight="1">
      <c r="A220" s="6" t="s">
        <v>646</v>
      </c>
      <c r="B220" s="6" t="s">
        <v>343</v>
      </c>
      <c r="C220" s="6" t="s">
        <v>346</v>
      </c>
      <c r="D220" s="6" t="s">
        <v>343</v>
      </c>
      <c r="E220" s="6">
        <v>27</v>
      </c>
      <c r="F220" s="6">
        <v>25</v>
      </c>
      <c r="G220" s="6">
        <v>25</v>
      </c>
      <c r="H220" s="6">
        <v>25</v>
      </c>
      <c r="I220" s="6">
        <v>25</v>
      </c>
      <c r="J220" s="6">
        <v>0</v>
      </c>
    </row>
    <row r="221" spans="1:10" ht="15" customHeight="1">
      <c r="A221" s="6" t="s">
        <v>646</v>
      </c>
      <c r="B221" s="6" t="s">
        <v>343</v>
      </c>
      <c r="C221" s="6" t="s">
        <v>351</v>
      </c>
      <c r="D221" s="6" t="s">
        <v>343</v>
      </c>
      <c r="E221" s="6">
        <v>18</v>
      </c>
      <c r="F221" s="6">
        <v>16</v>
      </c>
      <c r="G221" s="6">
        <v>16</v>
      </c>
      <c r="H221" s="6">
        <v>16</v>
      </c>
      <c r="I221" s="6">
        <v>16</v>
      </c>
      <c r="J221" s="6">
        <v>0</v>
      </c>
    </row>
    <row r="222" spans="1:10" ht="15" customHeight="1">
      <c r="A222" s="6" t="s">
        <v>646</v>
      </c>
      <c r="B222" s="6" t="s">
        <v>343</v>
      </c>
      <c r="C222" s="6" t="s">
        <v>121</v>
      </c>
      <c r="D222" s="6" t="s">
        <v>343</v>
      </c>
      <c r="E222" s="6">
        <v>25</v>
      </c>
      <c r="F222" s="6">
        <v>23</v>
      </c>
      <c r="G222" s="6">
        <v>23</v>
      </c>
      <c r="H222" s="6">
        <v>23</v>
      </c>
      <c r="I222" s="6">
        <v>23</v>
      </c>
      <c r="J222" s="6">
        <v>0</v>
      </c>
    </row>
    <row r="223" spans="1:10" ht="15" customHeight="1">
      <c r="A223" s="6" t="s">
        <v>646</v>
      </c>
      <c r="B223" s="6" t="s">
        <v>343</v>
      </c>
      <c r="C223" s="6" t="s">
        <v>565</v>
      </c>
      <c r="D223" s="6" t="s">
        <v>343</v>
      </c>
      <c r="E223" s="6">
        <v>26</v>
      </c>
      <c r="F223" s="6">
        <v>23</v>
      </c>
      <c r="G223" s="6">
        <v>23</v>
      </c>
      <c r="H223" s="6">
        <v>23</v>
      </c>
      <c r="I223" s="6">
        <v>23</v>
      </c>
      <c r="J223" s="6">
        <v>0</v>
      </c>
    </row>
    <row r="224" spans="1:10" ht="15" customHeight="1">
      <c r="A224" s="6" t="s">
        <v>636</v>
      </c>
      <c r="B224" s="6" t="s">
        <v>343</v>
      </c>
      <c r="C224" s="6" t="s">
        <v>741</v>
      </c>
      <c r="D224" s="6" t="s">
        <v>343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1</v>
      </c>
    </row>
    <row r="225" spans="1:10" ht="15" customHeight="1">
      <c r="A225" s="6" t="s">
        <v>636</v>
      </c>
      <c r="B225" s="6" t="s">
        <v>343</v>
      </c>
      <c r="C225" s="6" t="s">
        <v>404</v>
      </c>
      <c r="D225" s="6" t="s">
        <v>343</v>
      </c>
      <c r="E225" s="6">
        <v>5</v>
      </c>
      <c r="F225" s="6">
        <v>4</v>
      </c>
      <c r="G225" s="6">
        <v>5</v>
      </c>
      <c r="H225" s="6">
        <v>0</v>
      </c>
      <c r="I225" s="6">
        <v>0</v>
      </c>
      <c r="J225" s="6">
        <v>0</v>
      </c>
    </row>
    <row r="226" spans="1:10" ht="15" customHeight="1">
      <c r="A226" s="6" t="s">
        <v>636</v>
      </c>
      <c r="B226" s="6" t="s">
        <v>343</v>
      </c>
      <c r="C226" s="6" t="s">
        <v>390</v>
      </c>
      <c r="D226" s="6" t="s">
        <v>343</v>
      </c>
      <c r="E226" s="6">
        <v>4</v>
      </c>
      <c r="F226" s="6">
        <v>0</v>
      </c>
      <c r="G226" s="6">
        <v>0</v>
      </c>
      <c r="H226" s="6">
        <v>5</v>
      </c>
      <c r="I226" s="6">
        <v>0</v>
      </c>
      <c r="J226" s="6">
        <v>0</v>
      </c>
    </row>
    <row r="227" spans="1:10" ht="15" customHeight="1">
      <c r="A227" s="6" t="s">
        <v>636</v>
      </c>
      <c r="B227" s="6" t="s">
        <v>343</v>
      </c>
      <c r="C227" s="6" t="s">
        <v>568</v>
      </c>
      <c r="D227" s="6" t="s">
        <v>343</v>
      </c>
      <c r="E227" s="6">
        <v>12</v>
      </c>
      <c r="F227" s="6">
        <v>12</v>
      </c>
      <c r="G227" s="6">
        <v>0</v>
      </c>
      <c r="H227" s="6">
        <v>12</v>
      </c>
      <c r="I227" s="6">
        <v>13</v>
      </c>
      <c r="J227" s="6">
        <v>0</v>
      </c>
    </row>
    <row r="228" spans="1:10" ht="15" customHeight="1">
      <c r="A228" s="6" t="s">
        <v>636</v>
      </c>
      <c r="B228" s="6" t="s">
        <v>343</v>
      </c>
      <c r="C228" s="6" t="s">
        <v>410</v>
      </c>
      <c r="D228" s="6" t="s">
        <v>343</v>
      </c>
      <c r="E228" s="6">
        <v>0</v>
      </c>
      <c r="F228" s="6">
        <v>3</v>
      </c>
      <c r="G228" s="6">
        <v>3</v>
      </c>
      <c r="H228" s="6">
        <v>4</v>
      </c>
      <c r="I228" s="6">
        <v>3</v>
      </c>
      <c r="J228" s="6">
        <v>5</v>
      </c>
    </row>
    <row r="229" spans="1:10" ht="15" customHeight="1">
      <c r="A229" s="6" t="s">
        <v>636</v>
      </c>
      <c r="B229" s="6" t="s">
        <v>343</v>
      </c>
      <c r="C229" s="6" t="s">
        <v>405</v>
      </c>
      <c r="D229" s="6" t="s">
        <v>343</v>
      </c>
      <c r="E229" s="6">
        <v>3</v>
      </c>
      <c r="F229" s="6">
        <v>3</v>
      </c>
      <c r="G229" s="6">
        <v>3</v>
      </c>
      <c r="H229" s="6">
        <v>5</v>
      </c>
      <c r="I229" s="6">
        <v>0</v>
      </c>
      <c r="J229" s="6">
        <v>3</v>
      </c>
    </row>
    <row r="230" spans="1:10" ht="15" customHeight="1">
      <c r="A230" s="6" t="s">
        <v>636</v>
      </c>
      <c r="B230" s="6" t="s">
        <v>343</v>
      </c>
      <c r="C230" s="6" t="s">
        <v>391</v>
      </c>
      <c r="D230" s="6" t="s">
        <v>343</v>
      </c>
      <c r="E230" s="6">
        <v>18</v>
      </c>
      <c r="F230" s="6">
        <v>8</v>
      </c>
      <c r="G230" s="6">
        <v>7</v>
      </c>
      <c r="H230" s="6">
        <v>9</v>
      </c>
      <c r="I230" s="6">
        <v>8</v>
      </c>
      <c r="J230" s="6">
        <v>8</v>
      </c>
    </row>
    <row r="231" spans="1:10" ht="15" customHeight="1">
      <c r="A231" s="6" t="s">
        <v>636</v>
      </c>
      <c r="B231" s="6" t="s">
        <v>343</v>
      </c>
      <c r="C231" s="6" t="s">
        <v>401</v>
      </c>
      <c r="D231" s="6" t="s">
        <v>343</v>
      </c>
      <c r="E231" s="6">
        <v>0</v>
      </c>
      <c r="F231" s="6">
        <v>0</v>
      </c>
      <c r="G231" s="6">
        <v>0</v>
      </c>
      <c r="H231" s="6">
        <v>0</v>
      </c>
      <c r="I231" s="6">
        <v>2</v>
      </c>
      <c r="J231" s="6">
        <v>2</v>
      </c>
    </row>
    <row r="232" spans="1:10" ht="15" customHeight="1">
      <c r="A232" s="6" t="s">
        <v>636</v>
      </c>
      <c r="B232" s="6" t="s">
        <v>343</v>
      </c>
      <c r="C232" s="6" t="s">
        <v>569</v>
      </c>
      <c r="D232" s="6" t="s">
        <v>343</v>
      </c>
      <c r="E232" s="6">
        <v>0</v>
      </c>
      <c r="F232" s="6">
        <v>2</v>
      </c>
      <c r="G232" s="6">
        <v>2</v>
      </c>
      <c r="H232" s="6">
        <v>2</v>
      </c>
      <c r="I232" s="6">
        <v>3</v>
      </c>
      <c r="J232" s="6">
        <v>0</v>
      </c>
    </row>
    <row r="233" spans="1:10" ht="15" customHeight="1">
      <c r="A233" s="6" t="s">
        <v>696</v>
      </c>
      <c r="B233" s="6" t="s">
        <v>343</v>
      </c>
      <c r="C233" s="6" t="s">
        <v>697</v>
      </c>
      <c r="D233" s="6" t="s">
        <v>343</v>
      </c>
      <c r="E233" s="6">
        <v>0</v>
      </c>
      <c r="F233" s="6">
        <v>1</v>
      </c>
      <c r="G233" s="6">
        <v>1</v>
      </c>
      <c r="H233" s="6">
        <v>0</v>
      </c>
      <c r="I233" s="6">
        <v>0</v>
      </c>
      <c r="J233" s="6">
        <v>0</v>
      </c>
    </row>
    <row r="234" spans="1:10" ht="15" customHeight="1">
      <c r="A234" s="6" t="s">
        <v>650</v>
      </c>
      <c r="B234" s="6" t="s">
        <v>343</v>
      </c>
      <c r="C234" s="6" t="s">
        <v>486</v>
      </c>
      <c r="D234" s="6" t="s">
        <v>343</v>
      </c>
      <c r="E234" s="6">
        <v>2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</row>
    <row r="235" spans="1:10" ht="15" customHeight="1">
      <c r="A235" s="6" t="s">
        <v>650</v>
      </c>
      <c r="B235" s="6" t="s">
        <v>343</v>
      </c>
      <c r="C235" s="6" t="s">
        <v>483</v>
      </c>
      <c r="D235" s="6" t="s">
        <v>343</v>
      </c>
      <c r="E235" s="6">
        <v>3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</row>
    <row r="236" spans="1:10" ht="15" customHeight="1">
      <c r="A236" s="6" t="s">
        <v>646</v>
      </c>
      <c r="B236" s="6" t="s">
        <v>343</v>
      </c>
      <c r="C236" s="6" t="s">
        <v>570</v>
      </c>
      <c r="D236" s="6" t="s">
        <v>343</v>
      </c>
      <c r="E236" s="6">
        <v>30</v>
      </c>
      <c r="F236" s="6">
        <v>27</v>
      </c>
      <c r="G236" s="6">
        <v>27</v>
      </c>
      <c r="H236" s="6">
        <v>27</v>
      </c>
      <c r="I236" s="6">
        <v>27</v>
      </c>
      <c r="J236" s="6">
        <v>0</v>
      </c>
    </row>
    <row r="237" spans="1:10" ht="15" customHeight="1">
      <c r="A237" s="6" t="s">
        <v>646</v>
      </c>
      <c r="B237" s="6" t="s">
        <v>343</v>
      </c>
      <c r="C237" s="6" t="s">
        <v>345</v>
      </c>
      <c r="D237" s="6" t="s">
        <v>343</v>
      </c>
      <c r="E237" s="6">
        <v>31</v>
      </c>
      <c r="F237" s="6">
        <v>28</v>
      </c>
      <c r="G237" s="6">
        <v>28</v>
      </c>
      <c r="H237" s="6">
        <v>28</v>
      </c>
      <c r="I237" s="6">
        <v>28</v>
      </c>
      <c r="J237" s="6">
        <v>0</v>
      </c>
    </row>
    <row r="238" spans="1:10" ht="15" customHeight="1">
      <c r="A238" s="6" t="s">
        <v>646</v>
      </c>
      <c r="B238" s="6" t="s">
        <v>343</v>
      </c>
      <c r="C238" s="6" t="s">
        <v>123</v>
      </c>
      <c r="D238" s="6" t="s">
        <v>343</v>
      </c>
      <c r="E238" s="6">
        <v>32</v>
      </c>
      <c r="F238" s="6">
        <v>28</v>
      </c>
      <c r="G238" s="6">
        <v>28</v>
      </c>
      <c r="H238" s="6">
        <v>28</v>
      </c>
      <c r="I238" s="6">
        <v>28</v>
      </c>
      <c r="J238" s="6">
        <v>0</v>
      </c>
    </row>
    <row r="239" spans="1:10" ht="15" customHeight="1">
      <c r="A239" s="6" t="s">
        <v>646</v>
      </c>
      <c r="B239" s="6" t="s">
        <v>343</v>
      </c>
      <c r="C239" s="6" t="s">
        <v>353</v>
      </c>
      <c r="D239" s="6" t="s">
        <v>343</v>
      </c>
      <c r="E239" s="6">
        <v>13</v>
      </c>
      <c r="F239" s="6">
        <v>12</v>
      </c>
      <c r="G239" s="6">
        <v>12</v>
      </c>
      <c r="H239" s="6">
        <v>12</v>
      </c>
      <c r="I239" s="6">
        <v>12</v>
      </c>
      <c r="J239" s="6">
        <v>0</v>
      </c>
    </row>
    <row r="240" spans="1:10" ht="15" customHeight="1">
      <c r="A240" s="6" t="s">
        <v>690</v>
      </c>
      <c r="B240" s="6" t="s">
        <v>343</v>
      </c>
      <c r="C240" s="6" t="s">
        <v>742</v>
      </c>
      <c r="D240" s="6" t="s">
        <v>343</v>
      </c>
      <c r="E240" s="6">
        <v>0</v>
      </c>
      <c r="F240" s="6">
        <v>2</v>
      </c>
      <c r="G240" s="6">
        <v>3</v>
      </c>
      <c r="H240" s="6">
        <v>2</v>
      </c>
      <c r="I240" s="6">
        <v>0</v>
      </c>
      <c r="J240" s="6">
        <v>0</v>
      </c>
    </row>
    <row r="241" spans="1:10" ht="15" customHeight="1">
      <c r="A241" s="6" t="s">
        <v>690</v>
      </c>
      <c r="B241" s="6" t="s">
        <v>343</v>
      </c>
      <c r="C241" s="6" t="s">
        <v>743</v>
      </c>
      <c r="D241" s="6" t="s">
        <v>343</v>
      </c>
      <c r="E241" s="6">
        <v>0</v>
      </c>
      <c r="F241" s="6">
        <v>2</v>
      </c>
      <c r="G241" s="6">
        <v>3</v>
      </c>
      <c r="H241" s="6">
        <v>3</v>
      </c>
      <c r="I241" s="6">
        <v>0</v>
      </c>
      <c r="J241" s="6">
        <v>0</v>
      </c>
    </row>
    <row r="242" spans="1:10" ht="15" customHeight="1">
      <c r="A242" s="6" t="s">
        <v>636</v>
      </c>
      <c r="B242" s="6" t="s">
        <v>343</v>
      </c>
      <c r="C242" s="6" t="s">
        <v>406</v>
      </c>
      <c r="D242" s="6" t="s">
        <v>343</v>
      </c>
      <c r="E242" s="6">
        <v>0</v>
      </c>
      <c r="F242" s="6">
        <v>6</v>
      </c>
      <c r="G242" s="6">
        <v>5</v>
      </c>
      <c r="H242" s="6">
        <v>6</v>
      </c>
      <c r="I242" s="6">
        <v>6</v>
      </c>
      <c r="J242" s="6">
        <v>6</v>
      </c>
    </row>
    <row r="243" spans="1:10" ht="15" customHeight="1">
      <c r="A243" s="6" t="s">
        <v>636</v>
      </c>
      <c r="B243" s="6" t="s">
        <v>343</v>
      </c>
      <c r="C243" s="6" t="s">
        <v>408</v>
      </c>
      <c r="D243" s="6" t="s">
        <v>343</v>
      </c>
      <c r="E243" s="6">
        <v>8</v>
      </c>
      <c r="F243" s="6">
        <v>8</v>
      </c>
      <c r="G243" s="6">
        <v>8</v>
      </c>
      <c r="H243" s="6">
        <v>10</v>
      </c>
      <c r="I243" s="6">
        <v>9</v>
      </c>
      <c r="J243" s="6">
        <v>9</v>
      </c>
    </row>
    <row r="244" spans="1:10" ht="15" customHeight="1">
      <c r="A244" s="6" t="s">
        <v>636</v>
      </c>
      <c r="B244" s="6" t="s">
        <v>343</v>
      </c>
      <c r="C244" s="6" t="s">
        <v>637</v>
      </c>
      <c r="D244" s="6" t="s">
        <v>343</v>
      </c>
      <c r="E244" s="6">
        <v>4</v>
      </c>
      <c r="F244" s="6">
        <v>2</v>
      </c>
      <c r="G244" s="6">
        <v>3</v>
      </c>
      <c r="H244" s="6">
        <v>2</v>
      </c>
      <c r="I244" s="6">
        <v>3</v>
      </c>
      <c r="J244" s="6">
        <v>2</v>
      </c>
    </row>
    <row r="245" spans="1:10" ht="15" customHeight="1">
      <c r="A245" s="6" t="s">
        <v>636</v>
      </c>
      <c r="B245" s="6" t="s">
        <v>343</v>
      </c>
      <c r="C245" s="6" t="s">
        <v>744</v>
      </c>
      <c r="D245" s="6" t="s">
        <v>343</v>
      </c>
      <c r="E245" s="6">
        <v>20</v>
      </c>
      <c r="F245" s="6">
        <v>11</v>
      </c>
      <c r="G245" s="6">
        <v>12</v>
      </c>
      <c r="H245" s="6">
        <v>12</v>
      </c>
      <c r="I245" s="6">
        <v>12</v>
      </c>
      <c r="J245" s="6">
        <v>12</v>
      </c>
    </row>
    <row r="246" spans="1:10" ht="15" customHeight="1">
      <c r="A246" s="6" t="s">
        <v>636</v>
      </c>
      <c r="B246" s="6" t="s">
        <v>343</v>
      </c>
      <c r="C246" s="6" t="s">
        <v>639</v>
      </c>
      <c r="D246" s="6" t="s">
        <v>343</v>
      </c>
      <c r="E246" s="6">
        <v>0</v>
      </c>
      <c r="F246" s="6">
        <v>0</v>
      </c>
      <c r="G246" s="6">
        <v>0</v>
      </c>
      <c r="H246" s="6">
        <v>2</v>
      </c>
      <c r="I246" s="6">
        <v>2</v>
      </c>
      <c r="J246" s="6">
        <v>0</v>
      </c>
    </row>
    <row r="247" spans="1:10" ht="15" customHeight="1">
      <c r="A247" s="6" t="s">
        <v>636</v>
      </c>
      <c r="B247" s="6" t="s">
        <v>343</v>
      </c>
      <c r="C247" s="6" t="s">
        <v>394</v>
      </c>
      <c r="D247" s="6" t="s">
        <v>343</v>
      </c>
      <c r="E247" s="6">
        <v>1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</row>
    <row r="248" spans="1:10" ht="15" customHeight="1">
      <c r="A248" s="6" t="s">
        <v>636</v>
      </c>
      <c r="B248" s="6" t="s">
        <v>343</v>
      </c>
      <c r="C248" s="6" t="s">
        <v>398</v>
      </c>
      <c r="D248" s="6" t="s">
        <v>343</v>
      </c>
      <c r="E248" s="6">
        <v>4</v>
      </c>
      <c r="F248" s="6">
        <v>4</v>
      </c>
      <c r="G248" s="6">
        <v>4</v>
      </c>
      <c r="H248" s="6">
        <v>5</v>
      </c>
      <c r="I248" s="6">
        <v>4</v>
      </c>
      <c r="J248" s="6">
        <v>4</v>
      </c>
    </row>
    <row r="249" spans="1:10" ht="15" customHeight="1">
      <c r="A249" s="6" t="s">
        <v>636</v>
      </c>
      <c r="B249" s="6" t="s">
        <v>343</v>
      </c>
      <c r="C249" s="6" t="s">
        <v>392</v>
      </c>
      <c r="D249" s="6" t="s">
        <v>343</v>
      </c>
      <c r="E249" s="6">
        <v>12</v>
      </c>
      <c r="F249" s="6">
        <v>8</v>
      </c>
      <c r="G249" s="6">
        <v>9</v>
      </c>
      <c r="H249" s="6">
        <v>10</v>
      </c>
      <c r="I249" s="6">
        <v>11</v>
      </c>
      <c r="J249" s="6">
        <v>11</v>
      </c>
    </row>
    <row r="250" spans="1:10" ht="15" customHeight="1">
      <c r="A250" s="6" t="s">
        <v>636</v>
      </c>
      <c r="B250" s="6" t="s">
        <v>343</v>
      </c>
      <c r="C250" s="6" t="s">
        <v>400</v>
      </c>
      <c r="D250" s="6" t="s">
        <v>343</v>
      </c>
      <c r="E250" s="6">
        <v>3</v>
      </c>
      <c r="F250" s="6">
        <v>3</v>
      </c>
      <c r="G250" s="6">
        <v>0</v>
      </c>
      <c r="H250" s="6">
        <v>0</v>
      </c>
      <c r="I250" s="6">
        <v>0</v>
      </c>
      <c r="J250" s="6">
        <v>0</v>
      </c>
    </row>
    <row r="251" spans="1:10" ht="15" customHeight="1">
      <c r="A251" s="6" t="s">
        <v>636</v>
      </c>
      <c r="B251" s="6" t="s">
        <v>343</v>
      </c>
      <c r="C251" s="6" t="s">
        <v>396</v>
      </c>
      <c r="D251" s="6" t="s">
        <v>343</v>
      </c>
      <c r="E251" s="6">
        <v>5</v>
      </c>
      <c r="F251" s="6">
        <v>8</v>
      </c>
      <c r="G251" s="6">
        <v>0</v>
      </c>
      <c r="H251" s="6">
        <v>8</v>
      </c>
      <c r="I251" s="6">
        <v>8</v>
      </c>
      <c r="J251" s="6">
        <v>0</v>
      </c>
    </row>
    <row r="252" spans="1:10" ht="15" customHeight="1">
      <c r="A252" s="6" t="s">
        <v>636</v>
      </c>
      <c r="B252" s="6" t="s">
        <v>343</v>
      </c>
      <c r="C252" s="6" t="s">
        <v>399</v>
      </c>
      <c r="D252" s="6" t="s">
        <v>343</v>
      </c>
      <c r="E252" s="6">
        <v>4</v>
      </c>
      <c r="F252" s="6">
        <v>4</v>
      </c>
      <c r="G252" s="6">
        <v>4</v>
      </c>
      <c r="H252" s="6">
        <v>4</v>
      </c>
      <c r="I252" s="6">
        <v>4</v>
      </c>
      <c r="J252" s="6">
        <v>4</v>
      </c>
    </row>
    <row r="253" spans="1:10" ht="15" customHeight="1">
      <c r="A253" s="6" t="s">
        <v>690</v>
      </c>
      <c r="B253" s="6" t="s">
        <v>343</v>
      </c>
      <c r="C253" s="6" t="s">
        <v>380</v>
      </c>
      <c r="D253" s="6" t="s">
        <v>343</v>
      </c>
      <c r="E253" s="6">
        <v>9</v>
      </c>
      <c r="F253" s="6">
        <v>4</v>
      </c>
      <c r="G253" s="6">
        <v>15</v>
      </c>
      <c r="H253" s="6">
        <v>10</v>
      </c>
      <c r="I253" s="6">
        <v>0</v>
      </c>
      <c r="J253" s="6">
        <v>0</v>
      </c>
    </row>
    <row r="254" spans="1:10" ht="15" customHeight="1">
      <c r="A254" s="6" t="s">
        <v>690</v>
      </c>
      <c r="B254" s="6" t="s">
        <v>343</v>
      </c>
      <c r="C254" s="6" t="s">
        <v>694</v>
      </c>
      <c r="D254" s="6" t="s">
        <v>343</v>
      </c>
      <c r="E254" s="6">
        <v>0</v>
      </c>
      <c r="F254" s="6">
        <v>1</v>
      </c>
      <c r="G254" s="6">
        <v>2</v>
      </c>
      <c r="H254" s="6">
        <v>1</v>
      </c>
      <c r="I254" s="6">
        <v>0</v>
      </c>
      <c r="J254" s="6">
        <v>0</v>
      </c>
    </row>
    <row r="255" spans="1:10" ht="15" customHeight="1">
      <c r="A255" s="6" t="s">
        <v>690</v>
      </c>
      <c r="B255" s="6" t="s">
        <v>343</v>
      </c>
      <c r="C255" s="6" t="s">
        <v>385</v>
      </c>
      <c r="D255" s="6" t="s">
        <v>343</v>
      </c>
      <c r="E255" s="6">
        <v>18</v>
      </c>
      <c r="F255" s="6">
        <v>12</v>
      </c>
      <c r="G255" s="6">
        <v>14</v>
      </c>
      <c r="H255" s="6">
        <v>15</v>
      </c>
      <c r="I255" s="6">
        <v>0</v>
      </c>
      <c r="J255" s="6">
        <v>0</v>
      </c>
    </row>
    <row r="256" spans="1:10" ht="15" customHeight="1">
      <c r="A256" s="6" t="s">
        <v>690</v>
      </c>
      <c r="B256" s="6" t="s">
        <v>343</v>
      </c>
      <c r="C256" s="6" t="s">
        <v>745</v>
      </c>
      <c r="D256" s="6" t="s">
        <v>343</v>
      </c>
      <c r="E256" s="6">
        <v>1</v>
      </c>
      <c r="F256" s="6">
        <v>1</v>
      </c>
      <c r="G256" s="6">
        <v>2</v>
      </c>
      <c r="H256" s="6">
        <v>1</v>
      </c>
      <c r="I256" s="6">
        <v>0</v>
      </c>
      <c r="J256" s="6">
        <v>0</v>
      </c>
    </row>
    <row r="257" spans="1:10" ht="15" customHeight="1">
      <c r="A257" s="6" t="s">
        <v>690</v>
      </c>
      <c r="B257" s="6" t="s">
        <v>343</v>
      </c>
      <c r="C257" s="6" t="s">
        <v>746</v>
      </c>
      <c r="D257" s="6" t="s">
        <v>343</v>
      </c>
      <c r="E257" s="6">
        <v>7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</row>
    <row r="258" spans="1:10" ht="15" customHeight="1">
      <c r="A258" s="6" t="s">
        <v>640</v>
      </c>
      <c r="B258" s="6" t="s">
        <v>343</v>
      </c>
      <c r="C258" s="6" t="s">
        <v>321</v>
      </c>
      <c r="D258" s="6" t="s">
        <v>343</v>
      </c>
      <c r="E258" s="6">
        <v>36</v>
      </c>
      <c r="F258" s="6">
        <v>156</v>
      </c>
      <c r="G258" s="6">
        <v>153</v>
      </c>
      <c r="H258" s="6">
        <v>152</v>
      </c>
      <c r="I258" s="6">
        <v>153</v>
      </c>
      <c r="J258" s="6">
        <v>153</v>
      </c>
    </row>
    <row r="259" spans="1:10" ht="15" customHeight="1">
      <c r="A259" s="6" t="s">
        <v>646</v>
      </c>
      <c r="B259" s="6" t="s">
        <v>343</v>
      </c>
      <c r="C259" s="6" t="s">
        <v>574</v>
      </c>
      <c r="D259" s="6" t="s">
        <v>343</v>
      </c>
      <c r="E259" s="6">
        <v>4</v>
      </c>
      <c r="F259" s="6">
        <v>4</v>
      </c>
      <c r="G259" s="6">
        <v>4</v>
      </c>
      <c r="H259" s="6">
        <v>4</v>
      </c>
      <c r="I259" s="6">
        <v>4</v>
      </c>
      <c r="J259" s="6">
        <v>0</v>
      </c>
    </row>
    <row r="260" spans="1:10" ht="15" customHeight="1">
      <c r="A260" s="6" t="s">
        <v>747</v>
      </c>
      <c r="B260" s="6" t="s">
        <v>343</v>
      </c>
      <c r="C260" s="6" t="s">
        <v>519</v>
      </c>
      <c r="D260" s="6" t="s">
        <v>343</v>
      </c>
      <c r="E260" s="6">
        <v>50</v>
      </c>
      <c r="F260" s="6">
        <v>0</v>
      </c>
      <c r="G260" s="6">
        <v>30</v>
      </c>
      <c r="H260" s="6">
        <v>0</v>
      </c>
      <c r="I260" s="6">
        <v>0</v>
      </c>
      <c r="J260" s="6">
        <v>0</v>
      </c>
    </row>
    <row r="261" spans="1:10" ht="15" customHeight="1">
      <c r="A261" s="6" t="s">
        <v>747</v>
      </c>
      <c r="B261" s="6" t="s">
        <v>343</v>
      </c>
      <c r="C261" s="6" t="s">
        <v>520</v>
      </c>
      <c r="D261" s="6" t="s">
        <v>343</v>
      </c>
      <c r="E261" s="6">
        <v>26</v>
      </c>
      <c r="F261" s="6">
        <v>8</v>
      </c>
      <c r="G261" s="6">
        <v>38</v>
      </c>
      <c r="H261" s="6">
        <v>8</v>
      </c>
      <c r="I261" s="6">
        <v>8</v>
      </c>
      <c r="J261" s="6">
        <v>0</v>
      </c>
    </row>
    <row r="262" spans="1:10" ht="15" customHeight="1">
      <c r="A262" s="6" t="s">
        <v>684</v>
      </c>
      <c r="B262" s="6" t="s">
        <v>343</v>
      </c>
      <c r="C262" s="6" t="s">
        <v>576</v>
      </c>
      <c r="D262" s="6" t="s">
        <v>343</v>
      </c>
      <c r="E262" s="6">
        <v>6</v>
      </c>
      <c r="F262" s="6">
        <v>4</v>
      </c>
      <c r="G262" s="6">
        <v>4</v>
      </c>
      <c r="H262" s="6">
        <v>4</v>
      </c>
      <c r="I262" s="6">
        <v>4</v>
      </c>
      <c r="J262" s="6">
        <v>0</v>
      </c>
    </row>
    <row r="263" spans="1:10" ht="15" customHeight="1">
      <c r="A263" s="6" t="s">
        <v>684</v>
      </c>
      <c r="B263" s="6" t="s">
        <v>343</v>
      </c>
      <c r="C263" s="6" t="s">
        <v>748</v>
      </c>
      <c r="D263" s="6" t="s">
        <v>343</v>
      </c>
      <c r="E263" s="6">
        <v>2</v>
      </c>
      <c r="F263" s="6">
        <v>1</v>
      </c>
      <c r="G263" s="6">
        <v>1</v>
      </c>
      <c r="H263" s="6">
        <v>1</v>
      </c>
      <c r="I263" s="6">
        <v>1</v>
      </c>
      <c r="J263" s="6">
        <v>0</v>
      </c>
    </row>
    <row r="264" spans="1:10" ht="15" customHeight="1">
      <c r="A264" s="6" t="s">
        <v>684</v>
      </c>
      <c r="B264" s="6" t="s">
        <v>343</v>
      </c>
      <c r="C264" s="6" t="s">
        <v>151</v>
      </c>
      <c r="D264" s="6" t="s">
        <v>343</v>
      </c>
      <c r="E264" s="6">
        <v>27</v>
      </c>
      <c r="F264" s="6">
        <v>37</v>
      </c>
      <c r="G264" s="6">
        <v>37</v>
      </c>
      <c r="H264" s="6">
        <v>37</v>
      </c>
      <c r="I264" s="6">
        <v>37</v>
      </c>
      <c r="J264" s="6">
        <v>0</v>
      </c>
    </row>
    <row r="265" spans="1:10" ht="15" customHeight="1">
      <c r="A265" s="6" t="s">
        <v>636</v>
      </c>
      <c r="B265" s="6" t="s">
        <v>343</v>
      </c>
      <c r="C265" s="6" t="s">
        <v>749</v>
      </c>
      <c r="D265" s="6" t="s">
        <v>343</v>
      </c>
      <c r="E265" s="6">
        <v>0</v>
      </c>
      <c r="F265" s="6">
        <v>0</v>
      </c>
      <c r="G265" s="6">
        <v>1</v>
      </c>
      <c r="H265" s="6">
        <v>1</v>
      </c>
      <c r="I265" s="6">
        <v>1</v>
      </c>
      <c r="J265" s="6">
        <v>3</v>
      </c>
    </row>
    <row r="266" spans="1:10" ht="15" customHeight="1">
      <c r="A266" s="6" t="s">
        <v>636</v>
      </c>
      <c r="B266" s="6" t="s">
        <v>343</v>
      </c>
      <c r="C266" s="6" t="s">
        <v>403</v>
      </c>
      <c r="D266" s="6" t="s">
        <v>343</v>
      </c>
      <c r="E266" s="6">
        <v>6</v>
      </c>
      <c r="F266" s="6">
        <v>0</v>
      </c>
      <c r="G266" s="6">
        <v>0</v>
      </c>
      <c r="H266" s="6">
        <v>0</v>
      </c>
      <c r="I266" s="6">
        <v>5</v>
      </c>
      <c r="J266" s="6">
        <v>0</v>
      </c>
    </row>
    <row r="267" spans="1:10" ht="15" customHeight="1">
      <c r="A267" s="6" t="s">
        <v>636</v>
      </c>
      <c r="B267" s="6" t="s">
        <v>343</v>
      </c>
      <c r="C267" s="6" t="s">
        <v>750</v>
      </c>
      <c r="D267" s="6" t="s">
        <v>343</v>
      </c>
      <c r="E267" s="6">
        <v>20</v>
      </c>
      <c r="F267" s="6">
        <v>0</v>
      </c>
      <c r="G267" s="6">
        <v>5</v>
      </c>
      <c r="H267" s="6">
        <v>4</v>
      </c>
      <c r="I267" s="6">
        <v>5</v>
      </c>
      <c r="J267" s="6">
        <v>4</v>
      </c>
    </row>
    <row r="268" spans="1:10" ht="15" customHeight="1">
      <c r="A268" s="6" t="s">
        <v>650</v>
      </c>
      <c r="B268" s="6" t="s">
        <v>343</v>
      </c>
      <c r="C268" s="6" t="s">
        <v>478</v>
      </c>
      <c r="D268" s="6" t="s">
        <v>343</v>
      </c>
      <c r="E268" s="6">
        <v>10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</row>
    <row r="269" spans="1:10" ht="15" customHeight="1">
      <c r="A269" s="6" t="s">
        <v>650</v>
      </c>
      <c r="B269" s="6" t="s">
        <v>343</v>
      </c>
      <c r="C269" s="6" t="s">
        <v>751</v>
      </c>
      <c r="D269" s="6" t="s">
        <v>343</v>
      </c>
      <c r="E269" s="6">
        <v>4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</row>
    <row r="270" spans="1:10" ht="15" customHeight="1">
      <c r="A270" s="6" t="s">
        <v>650</v>
      </c>
      <c r="B270" s="6" t="s">
        <v>343</v>
      </c>
      <c r="C270" s="6" t="s">
        <v>752</v>
      </c>
      <c r="D270" s="6" t="s">
        <v>343</v>
      </c>
      <c r="E270" s="6">
        <v>4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</row>
    <row r="271" spans="1:10" ht="15" customHeight="1">
      <c r="A271" s="6" t="s">
        <v>650</v>
      </c>
      <c r="B271" s="6" t="s">
        <v>343</v>
      </c>
      <c r="C271" s="6" t="s">
        <v>665</v>
      </c>
      <c r="D271" s="6" t="s">
        <v>343</v>
      </c>
      <c r="E271" s="6">
        <v>10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</row>
    <row r="272" spans="1:10" ht="15" customHeight="1">
      <c r="A272" s="6" t="s">
        <v>650</v>
      </c>
      <c r="B272" s="6" t="s">
        <v>343</v>
      </c>
      <c r="C272" s="6" t="s">
        <v>433</v>
      </c>
      <c r="D272" s="6" t="s">
        <v>343</v>
      </c>
      <c r="E272" s="6">
        <v>137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</row>
    <row r="273" spans="1:10" ht="15" customHeight="1">
      <c r="A273" s="6" t="s">
        <v>650</v>
      </c>
      <c r="B273" s="6" t="s">
        <v>343</v>
      </c>
      <c r="C273" s="6" t="s">
        <v>444</v>
      </c>
      <c r="D273" s="6" t="s">
        <v>343</v>
      </c>
      <c r="E273" s="6">
        <v>15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</row>
    <row r="274" spans="1:10" ht="15" customHeight="1">
      <c r="A274" s="6" t="s">
        <v>687</v>
      </c>
      <c r="B274" s="6" t="s">
        <v>343</v>
      </c>
      <c r="C274" s="6" t="s">
        <v>504</v>
      </c>
      <c r="D274" s="6" t="s">
        <v>343</v>
      </c>
      <c r="E274" s="6">
        <v>10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</row>
    <row r="275" spans="1:10" ht="15" customHeight="1">
      <c r="A275" s="6" t="s">
        <v>687</v>
      </c>
      <c r="B275" s="6" t="s">
        <v>343</v>
      </c>
      <c r="C275" s="6" t="s">
        <v>508</v>
      </c>
      <c r="D275" s="6" t="s">
        <v>343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1</v>
      </c>
    </row>
    <row r="276" spans="1:10" ht="15" customHeight="1">
      <c r="A276" s="6" t="s">
        <v>687</v>
      </c>
      <c r="B276" s="6" t="s">
        <v>343</v>
      </c>
      <c r="C276" s="6" t="s">
        <v>515</v>
      </c>
      <c r="D276" s="6" t="s">
        <v>343</v>
      </c>
      <c r="E276" s="6">
        <v>3</v>
      </c>
      <c r="F276" s="6">
        <v>0</v>
      </c>
      <c r="G276" s="6">
        <v>0</v>
      </c>
      <c r="H276" s="6">
        <v>2</v>
      </c>
      <c r="I276" s="6">
        <v>2</v>
      </c>
      <c r="J276" s="6">
        <v>2</v>
      </c>
    </row>
    <row r="277" spans="1:10" ht="15" customHeight="1">
      <c r="A277" s="6" t="s">
        <v>687</v>
      </c>
      <c r="B277" s="6" t="s">
        <v>343</v>
      </c>
      <c r="C277" s="6" t="s">
        <v>491</v>
      </c>
      <c r="D277" s="6" t="s">
        <v>343</v>
      </c>
      <c r="E277" s="6">
        <v>43</v>
      </c>
      <c r="F277" s="6">
        <v>7</v>
      </c>
      <c r="G277" s="6">
        <v>3</v>
      </c>
      <c r="H277" s="6">
        <v>10</v>
      </c>
      <c r="I277" s="6">
        <v>10</v>
      </c>
      <c r="J277" s="6">
        <v>11</v>
      </c>
    </row>
    <row r="278" spans="1:10" ht="15" customHeight="1">
      <c r="A278" s="6" t="s">
        <v>687</v>
      </c>
      <c r="B278" s="6" t="s">
        <v>343</v>
      </c>
      <c r="C278" s="6" t="s">
        <v>490</v>
      </c>
      <c r="D278" s="6" t="s">
        <v>343</v>
      </c>
      <c r="E278" s="6">
        <v>108</v>
      </c>
      <c r="F278" s="6">
        <v>75</v>
      </c>
      <c r="G278" s="6">
        <v>24</v>
      </c>
      <c r="H278" s="6">
        <v>100</v>
      </c>
      <c r="I278" s="6">
        <v>100</v>
      </c>
      <c r="J278" s="6">
        <v>100</v>
      </c>
    </row>
    <row r="279" spans="1:10" ht="15" customHeight="1">
      <c r="A279" s="6" t="s">
        <v>687</v>
      </c>
      <c r="B279" s="6" t="s">
        <v>343</v>
      </c>
      <c r="C279" s="6" t="s">
        <v>495</v>
      </c>
      <c r="D279" s="6" t="s">
        <v>343</v>
      </c>
      <c r="E279" s="6">
        <v>4</v>
      </c>
      <c r="F279" s="6">
        <v>0</v>
      </c>
      <c r="G279" s="6">
        <v>6</v>
      </c>
      <c r="H279" s="6">
        <v>7</v>
      </c>
      <c r="I279" s="6">
        <v>6</v>
      </c>
      <c r="J279" s="6">
        <v>7</v>
      </c>
    </row>
    <row r="280" spans="1:10" ht="15" customHeight="1">
      <c r="A280" s="6" t="s">
        <v>687</v>
      </c>
      <c r="B280" s="6" t="s">
        <v>343</v>
      </c>
      <c r="C280" s="6" t="s">
        <v>493</v>
      </c>
      <c r="D280" s="6" t="s">
        <v>343</v>
      </c>
      <c r="E280" s="6">
        <v>0</v>
      </c>
      <c r="F280" s="6">
        <v>0</v>
      </c>
      <c r="G280" s="6">
        <v>0</v>
      </c>
      <c r="H280" s="6">
        <v>4</v>
      </c>
      <c r="I280" s="6">
        <v>5</v>
      </c>
      <c r="J280" s="6">
        <v>5</v>
      </c>
    </row>
    <row r="281" spans="1:10" ht="15" customHeight="1">
      <c r="A281" s="6" t="s">
        <v>687</v>
      </c>
      <c r="B281" s="6" t="s">
        <v>343</v>
      </c>
      <c r="C281" s="6" t="s">
        <v>509</v>
      </c>
      <c r="D281" s="6" t="s">
        <v>343</v>
      </c>
      <c r="E281" s="6">
        <v>1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</row>
    <row r="282" spans="1:10" ht="15" customHeight="1">
      <c r="A282" s="6" t="s">
        <v>687</v>
      </c>
      <c r="B282" s="6" t="s">
        <v>343</v>
      </c>
      <c r="C282" s="6" t="s">
        <v>498</v>
      </c>
      <c r="D282" s="6" t="s">
        <v>343</v>
      </c>
      <c r="E282" s="6">
        <v>1</v>
      </c>
      <c r="F282" s="6">
        <v>0</v>
      </c>
      <c r="G282" s="6">
        <v>0</v>
      </c>
      <c r="H282" s="6">
        <v>0</v>
      </c>
      <c r="I282" s="6">
        <v>3</v>
      </c>
      <c r="J282" s="6">
        <v>4</v>
      </c>
    </row>
    <row r="283" spans="1:10" ht="15" customHeight="1">
      <c r="A283" s="6" t="s">
        <v>687</v>
      </c>
      <c r="B283" s="6" t="s">
        <v>343</v>
      </c>
      <c r="C283" s="6" t="s">
        <v>688</v>
      </c>
      <c r="D283" s="6" t="s">
        <v>343</v>
      </c>
      <c r="E283" s="6">
        <v>1</v>
      </c>
      <c r="F283" s="6">
        <v>0</v>
      </c>
      <c r="G283" s="6">
        <v>0</v>
      </c>
      <c r="H283" s="6">
        <v>0</v>
      </c>
      <c r="I283" s="6">
        <v>1</v>
      </c>
      <c r="J283" s="6">
        <v>0</v>
      </c>
    </row>
    <row r="284" spans="1:10" ht="15" customHeight="1">
      <c r="A284" s="6" t="s">
        <v>687</v>
      </c>
      <c r="B284" s="6" t="s">
        <v>343</v>
      </c>
      <c r="C284" s="6" t="s">
        <v>492</v>
      </c>
      <c r="D284" s="6" t="s">
        <v>343</v>
      </c>
      <c r="E284" s="6">
        <v>51</v>
      </c>
      <c r="F284" s="6">
        <v>46</v>
      </c>
      <c r="G284" s="6">
        <v>0</v>
      </c>
      <c r="H284" s="6">
        <v>17</v>
      </c>
      <c r="I284" s="6">
        <v>31</v>
      </c>
      <c r="J284" s="6">
        <v>32</v>
      </c>
    </row>
    <row r="285" spans="1:10" ht="15" customHeight="1">
      <c r="A285" s="6" t="s">
        <v>687</v>
      </c>
      <c r="B285" s="6" t="s">
        <v>343</v>
      </c>
      <c r="C285" s="6" t="s">
        <v>494</v>
      </c>
      <c r="D285" s="6" t="s">
        <v>343</v>
      </c>
      <c r="E285" s="6">
        <v>0</v>
      </c>
      <c r="F285" s="6">
        <v>0</v>
      </c>
      <c r="G285" s="6">
        <v>3</v>
      </c>
      <c r="H285" s="6">
        <v>9</v>
      </c>
      <c r="I285" s="6">
        <v>8</v>
      </c>
      <c r="J285" s="6">
        <v>9</v>
      </c>
    </row>
    <row r="286" spans="1:10" ht="15" customHeight="1">
      <c r="A286" s="6" t="s">
        <v>687</v>
      </c>
      <c r="B286" s="6" t="s">
        <v>343</v>
      </c>
      <c r="C286" s="6" t="s">
        <v>497</v>
      </c>
      <c r="D286" s="6" t="s">
        <v>343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1</v>
      </c>
    </row>
    <row r="287" spans="1:10" ht="15" customHeight="1">
      <c r="A287" s="6" t="s">
        <v>687</v>
      </c>
      <c r="B287" s="6" t="s">
        <v>343</v>
      </c>
      <c r="C287" s="6" t="s">
        <v>516</v>
      </c>
      <c r="D287" s="6" t="s">
        <v>343</v>
      </c>
      <c r="E287" s="6">
        <v>4</v>
      </c>
      <c r="F287" s="6">
        <v>0</v>
      </c>
      <c r="G287" s="6">
        <v>2</v>
      </c>
      <c r="H287" s="6">
        <v>2</v>
      </c>
      <c r="I287" s="6">
        <v>2</v>
      </c>
      <c r="J287" s="6">
        <v>2</v>
      </c>
    </row>
    <row r="288" spans="1:10" ht="15" customHeight="1">
      <c r="A288" s="6" t="s">
        <v>687</v>
      </c>
      <c r="B288" s="6" t="s">
        <v>343</v>
      </c>
      <c r="C288" s="6" t="s">
        <v>753</v>
      </c>
      <c r="D288" s="6" t="s">
        <v>343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1</v>
      </c>
    </row>
    <row r="289" spans="1:10" ht="15" customHeight="1">
      <c r="A289" s="6" t="s">
        <v>690</v>
      </c>
      <c r="B289" s="6" t="s">
        <v>343</v>
      </c>
      <c r="C289" s="6" t="s">
        <v>384</v>
      </c>
      <c r="D289" s="6" t="s">
        <v>343</v>
      </c>
      <c r="E289" s="6">
        <v>11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</row>
    <row r="290" spans="1:10" ht="15" customHeight="1">
      <c r="A290" s="6" t="s">
        <v>690</v>
      </c>
      <c r="B290" s="6" t="s">
        <v>343</v>
      </c>
      <c r="C290" s="6" t="s">
        <v>387</v>
      </c>
      <c r="D290" s="6" t="s">
        <v>343</v>
      </c>
      <c r="E290" s="6">
        <v>13</v>
      </c>
      <c r="F290" s="6">
        <v>0</v>
      </c>
      <c r="G290" s="6">
        <v>1</v>
      </c>
      <c r="H290" s="6">
        <v>2</v>
      </c>
      <c r="I290" s="6">
        <v>0</v>
      </c>
      <c r="J290" s="6">
        <v>0</v>
      </c>
    </row>
    <row r="291" spans="1:10" ht="15" customHeight="1">
      <c r="A291" s="6" t="s">
        <v>690</v>
      </c>
      <c r="B291" s="6" t="s">
        <v>343</v>
      </c>
      <c r="C291" s="6" t="s">
        <v>754</v>
      </c>
      <c r="D291" s="6" t="s">
        <v>343</v>
      </c>
      <c r="E291" s="6">
        <v>5</v>
      </c>
      <c r="F291" s="6">
        <v>0</v>
      </c>
      <c r="G291" s="6">
        <v>2</v>
      </c>
      <c r="H291" s="6">
        <v>1</v>
      </c>
      <c r="I291" s="6">
        <v>0</v>
      </c>
      <c r="J291" s="6">
        <v>0</v>
      </c>
    </row>
    <row r="292" spans="1:10" ht="15" customHeight="1">
      <c r="A292" s="6" t="s">
        <v>690</v>
      </c>
      <c r="B292" s="6" t="s">
        <v>343</v>
      </c>
      <c r="C292" s="6" t="s">
        <v>376</v>
      </c>
      <c r="D292" s="6" t="s">
        <v>343</v>
      </c>
      <c r="E292" s="6">
        <v>0</v>
      </c>
      <c r="F292" s="6">
        <v>7</v>
      </c>
      <c r="G292" s="6">
        <v>7</v>
      </c>
      <c r="H292" s="6">
        <v>7</v>
      </c>
      <c r="I292" s="6">
        <v>0</v>
      </c>
      <c r="J292" s="6">
        <v>0</v>
      </c>
    </row>
    <row r="293" spans="1:10" ht="15" customHeight="1">
      <c r="A293" s="6" t="s">
        <v>690</v>
      </c>
      <c r="B293" s="6" t="s">
        <v>343</v>
      </c>
      <c r="C293" s="6" t="s">
        <v>577</v>
      </c>
      <c r="D293" s="6" t="s">
        <v>343</v>
      </c>
      <c r="E293" s="6">
        <v>14</v>
      </c>
      <c r="F293" s="6">
        <v>2</v>
      </c>
      <c r="G293" s="6">
        <v>10</v>
      </c>
      <c r="H293" s="6">
        <v>10</v>
      </c>
      <c r="I293" s="6">
        <v>0</v>
      </c>
      <c r="J293" s="6">
        <v>0</v>
      </c>
    </row>
    <row r="294" spans="1:10" ht="15" customHeight="1">
      <c r="A294" s="6" t="s">
        <v>636</v>
      </c>
      <c r="B294" s="6" t="s">
        <v>343</v>
      </c>
      <c r="C294" s="6" t="s">
        <v>414</v>
      </c>
      <c r="D294" s="6" t="s">
        <v>343</v>
      </c>
      <c r="E294" s="6">
        <v>6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</row>
    <row r="295" spans="1:10" ht="15" customHeight="1">
      <c r="A295" s="6" t="s">
        <v>636</v>
      </c>
      <c r="B295" s="6" t="s">
        <v>343</v>
      </c>
      <c r="C295" s="6" t="s">
        <v>416</v>
      </c>
      <c r="D295" s="6" t="s">
        <v>343</v>
      </c>
      <c r="E295" s="6">
        <v>7</v>
      </c>
      <c r="F295" s="6">
        <v>3</v>
      </c>
      <c r="G295" s="6">
        <v>3</v>
      </c>
      <c r="H295" s="6">
        <v>3</v>
      </c>
      <c r="I295" s="6">
        <v>3</v>
      </c>
      <c r="J295" s="6">
        <v>3</v>
      </c>
    </row>
    <row r="296" spans="1:10" ht="15" customHeight="1">
      <c r="A296" s="6" t="s">
        <v>636</v>
      </c>
      <c r="B296" s="6" t="s">
        <v>343</v>
      </c>
      <c r="C296" s="6" t="s">
        <v>415</v>
      </c>
      <c r="D296" s="6" t="s">
        <v>343</v>
      </c>
      <c r="E296" s="6">
        <v>15</v>
      </c>
      <c r="F296" s="6">
        <v>4</v>
      </c>
      <c r="G296" s="6">
        <v>6</v>
      </c>
      <c r="H296" s="6">
        <v>11</v>
      </c>
      <c r="I296" s="6">
        <v>5</v>
      </c>
      <c r="J296" s="6">
        <v>0</v>
      </c>
    </row>
    <row r="297" spans="1:10" ht="15" customHeight="1">
      <c r="A297" s="6" t="s">
        <v>687</v>
      </c>
      <c r="B297" s="6" t="s">
        <v>343</v>
      </c>
      <c r="C297" s="6" t="s">
        <v>511</v>
      </c>
      <c r="D297" s="6" t="s">
        <v>343</v>
      </c>
      <c r="E297" s="6">
        <v>1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</row>
    <row r="298" spans="1:10" ht="15" customHeight="1">
      <c r="A298" s="6" t="s">
        <v>687</v>
      </c>
      <c r="B298" s="6" t="s">
        <v>343</v>
      </c>
      <c r="C298" s="6" t="s">
        <v>510</v>
      </c>
      <c r="D298" s="6" t="s">
        <v>343</v>
      </c>
      <c r="E298" s="6">
        <v>1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</row>
    <row r="299" spans="1:10" ht="15" customHeight="1">
      <c r="A299" s="6" t="s">
        <v>687</v>
      </c>
      <c r="B299" s="6" t="s">
        <v>343</v>
      </c>
      <c r="C299" s="6" t="s">
        <v>512</v>
      </c>
      <c r="D299" s="6" t="s">
        <v>343</v>
      </c>
      <c r="E299" s="6">
        <v>1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</row>
    <row r="300" spans="1:10" ht="15" customHeight="1">
      <c r="A300" s="6" t="s">
        <v>687</v>
      </c>
      <c r="B300" s="6" t="s">
        <v>343</v>
      </c>
      <c r="C300" s="6" t="s">
        <v>513</v>
      </c>
      <c r="D300" s="6" t="s">
        <v>343</v>
      </c>
      <c r="E300" s="6">
        <v>1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</row>
    <row r="301" spans="1:10" ht="15" customHeight="1">
      <c r="A301" s="6" t="s">
        <v>687</v>
      </c>
      <c r="B301" s="6" t="s">
        <v>343</v>
      </c>
      <c r="C301" s="6" t="s">
        <v>514</v>
      </c>
      <c r="D301" s="6" t="s">
        <v>343</v>
      </c>
      <c r="E301" s="6">
        <v>1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</row>
    <row r="302" spans="1:10" ht="15" customHeight="1">
      <c r="A302" s="6" t="s">
        <v>646</v>
      </c>
      <c r="B302" s="6" t="s">
        <v>343</v>
      </c>
      <c r="C302" s="6" t="s">
        <v>133</v>
      </c>
      <c r="D302" s="6" t="s">
        <v>343</v>
      </c>
      <c r="E302" s="6">
        <v>4</v>
      </c>
      <c r="F302" s="6">
        <v>3</v>
      </c>
      <c r="G302" s="6">
        <v>3</v>
      </c>
      <c r="H302" s="6">
        <v>3</v>
      </c>
      <c r="I302" s="6">
        <v>3</v>
      </c>
      <c r="J302" s="6">
        <v>0</v>
      </c>
    </row>
    <row r="303" spans="1:10" ht="15" customHeight="1">
      <c r="A303" s="6" t="s">
        <v>646</v>
      </c>
      <c r="B303" s="6" t="s">
        <v>343</v>
      </c>
      <c r="C303" s="6" t="s">
        <v>581</v>
      </c>
      <c r="D303" s="6" t="s">
        <v>343</v>
      </c>
      <c r="E303" s="6">
        <v>12</v>
      </c>
      <c r="F303" s="6">
        <v>11</v>
      </c>
      <c r="G303" s="6">
        <v>11</v>
      </c>
      <c r="H303" s="6">
        <v>11</v>
      </c>
      <c r="I303" s="6">
        <v>11</v>
      </c>
      <c r="J303" s="6">
        <v>0</v>
      </c>
    </row>
    <row r="304" spans="1:10" ht="15" customHeight="1">
      <c r="A304" s="6" t="s">
        <v>747</v>
      </c>
      <c r="B304" s="6" t="s">
        <v>343</v>
      </c>
      <c r="C304" s="6" t="s">
        <v>755</v>
      </c>
      <c r="D304" s="6" t="s">
        <v>343</v>
      </c>
      <c r="E304" s="6">
        <v>4</v>
      </c>
      <c r="F304" s="6">
        <v>5</v>
      </c>
      <c r="G304" s="6">
        <v>5</v>
      </c>
      <c r="H304" s="6">
        <v>5</v>
      </c>
      <c r="I304" s="6">
        <v>5</v>
      </c>
      <c r="J304" s="6">
        <v>0</v>
      </c>
    </row>
    <row r="305" spans="1:10" ht="15" customHeight="1">
      <c r="A305" s="6" t="s">
        <v>684</v>
      </c>
      <c r="B305" s="6" t="s">
        <v>343</v>
      </c>
      <c r="C305" s="6" t="s">
        <v>524</v>
      </c>
      <c r="D305" s="6" t="s">
        <v>343</v>
      </c>
      <c r="E305" s="6">
        <v>0</v>
      </c>
      <c r="F305" s="6">
        <v>3</v>
      </c>
      <c r="G305" s="6">
        <v>3</v>
      </c>
      <c r="H305" s="6">
        <v>3</v>
      </c>
      <c r="I305" s="6">
        <v>3</v>
      </c>
      <c r="J305" s="6">
        <v>0</v>
      </c>
    </row>
    <row r="306" spans="1:10" ht="15" customHeight="1">
      <c r="A306" s="6" t="s">
        <v>687</v>
      </c>
      <c r="B306" s="6" t="s">
        <v>343</v>
      </c>
      <c r="C306" s="6" t="s">
        <v>756</v>
      </c>
      <c r="D306" s="6" t="s">
        <v>343</v>
      </c>
      <c r="E306" s="6">
        <v>0</v>
      </c>
      <c r="F306" s="6">
        <v>0</v>
      </c>
      <c r="G306" s="6">
        <v>0</v>
      </c>
      <c r="H306" s="6">
        <v>0</v>
      </c>
      <c r="I306" s="6">
        <v>1</v>
      </c>
      <c r="J306" s="6">
        <v>1</v>
      </c>
    </row>
    <row r="307" spans="1:10" ht="15" customHeight="1">
      <c r="A307" s="6" t="s">
        <v>646</v>
      </c>
      <c r="B307" s="6" t="s">
        <v>343</v>
      </c>
      <c r="C307" s="6" t="s">
        <v>647</v>
      </c>
      <c r="D307" s="6" t="s">
        <v>343</v>
      </c>
      <c r="E307" s="6">
        <v>8</v>
      </c>
      <c r="F307" s="6">
        <v>8</v>
      </c>
      <c r="G307" s="6">
        <v>8</v>
      </c>
      <c r="H307" s="6">
        <v>8</v>
      </c>
      <c r="I307" s="6">
        <v>8</v>
      </c>
      <c r="J307" s="6">
        <v>0</v>
      </c>
    </row>
    <row r="308" spans="1:10" ht="15" customHeight="1">
      <c r="A308" s="6" t="s">
        <v>696</v>
      </c>
      <c r="B308" s="6" t="s">
        <v>343</v>
      </c>
      <c r="C308" s="6" t="s">
        <v>107</v>
      </c>
      <c r="D308" s="6" t="s">
        <v>343</v>
      </c>
      <c r="E308" s="6">
        <v>0</v>
      </c>
      <c r="F308" s="6">
        <v>6</v>
      </c>
      <c r="G308" s="6">
        <v>6</v>
      </c>
      <c r="H308" s="6">
        <v>0</v>
      </c>
      <c r="I308" s="6">
        <v>0</v>
      </c>
      <c r="J308" s="6">
        <v>0</v>
      </c>
    </row>
    <row r="309" spans="1:10" ht="15" customHeight="1">
      <c r="A309" s="6" t="s">
        <v>636</v>
      </c>
      <c r="B309" s="6" t="s">
        <v>343</v>
      </c>
      <c r="C309" s="6" t="s">
        <v>407</v>
      </c>
      <c r="D309" s="6" t="s">
        <v>343</v>
      </c>
      <c r="E309" s="6">
        <v>1</v>
      </c>
      <c r="F309" s="6">
        <v>5</v>
      </c>
      <c r="G309" s="6">
        <v>5</v>
      </c>
      <c r="H309" s="6">
        <v>5</v>
      </c>
      <c r="I309" s="6">
        <v>5</v>
      </c>
      <c r="J309" s="6">
        <v>5</v>
      </c>
    </row>
    <row r="310" spans="1:10" ht="15" customHeight="1">
      <c r="A310" s="6" t="s">
        <v>650</v>
      </c>
      <c r="B310" s="6" t="s">
        <v>343</v>
      </c>
      <c r="C310" s="6" t="s">
        <v>447</v>
      </c>
      <c r="D310" s="6" t="s">
        <v>343</v>
      </c>
      <c r="E310" s="6">
        <v>5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</row>
    <row r="311" spans="1:10" ht="15" customHeight="1">
      <c r="A311" s="6" t="s">
        <v>650</v>
      </c>
      <c r="B311" s="6" t="s">
        <v>343</v>
      </c>
      <c r="C311" s="6" t="s">
        <v>757</v>
      </c>
      <c r="D311" s="6" t="s">
        <v>343</v>
      </c>
      <c r="E311" s="6">
        <v>3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</row>
    <row r="312" spans="1:10" ht="15" customHeight="1">
      <c r="A312" s="6" t="s">
        <v>640</v>
      </c>
      <c r="B312" s="6" t="s">
        <v>343</v>
      </c>
      <c r="C312" s="6" t="s">
        <v>331</v>
      </c>
      <c r="D312" s="6" t="s">
        <v>343</v>
      </c>
      <c r="E312" s="6">
        <v>3</v>
      </c>
      <c r="F312" s="6">
        <v>22</v>
      </c>
      <c r="G312" s="6">
        <v>21</v>
      </c>
      <c r="H312" s="6">
        <v>23</v>
      </c>
      <c r="I312" s="6">
        <v>23</v>
      </c>
      <c r="J312" s="6">
        <v>24</v>
      </c>
    </row>
    <row r="313" spans="1:10" ht="15" customHeight="1">
      <c r="A313" s="6" t="s">
        <v>640</v>
      </c>
      <c r="B313" s="6" t="s">
        <v>343</v>
      </c>
      <c r="C313" s="6" t="s">
        <v>323</v>
      </c>
      <c r="D313" s="6" t="s">
        <v>343</v>
      </c>
      <c r="E313" s="6">
        <v>0</v>
      </c>
      <c r="F313" s="6">
        <v>0</v>
      </c>
      <c r="G313" s="6">
        <v>0</v>
      </c>
      <c r="H313" s="6">
        <v>40</v>
      </c>
      <c r="I313" s="6">
        <v>71</v>
      </c>
      <c r="J313" s="6">
        <v>72</v>
      </c>
    </row>
    <row r="314" spans="1:10" ht="15" customHeight="1">
      <c r="A314" s="6" t="s">
        <v>640</v>
      </c>
      <c r="B314" s="6" t="s">
        <v>343</v>
      </c>
      <c r="C314" s="6" t="s">
        <v>363</v>
      </c>
      <c r="D314" s="6" t="s">
        <v>343</v>
      </c>
      <c r="E314" s="6">
        <v>25</v>
      </c>
      <c r="F314" s="6">
        <v>10</v>
      </c>
      <c r="G314" s="6">
        <v>10</v>
      </c>
      <c r="H314" s="6">
        <v>10</v>
      </c>
      <c r="I314" s="6">
        <v>10</v>
      </c>
      <c r="J314" s="6">
        <v>15</v>
      </c>
    </row>
    <row r="315" spans="1:10" ht="15" customHeight="1">
      <c r="A315" s="6" t="s">
        <v>687</v>
      </c>
      <c r="B315" s="6" t="s">
        <v>343</v>
      </c>
      <c r="C315" s="6" t="s">
        <v>500</v>
      </c>
      <c r="D315" s="6" t="s">
        <v>343</v>
      </c>
      <c r="E315" s="6">
        <v>1</v>
      </c>
      <c r="F315" s="6">
        <v>0</v>
      </c>
      <c r="G315" s="6">
        <v>2</v>
      </c>
      <c r="H315" s="6">
        <v>2</v>
      </c>
      <c r="I315" s="6">
        <v>1</v>
      </c>
      <c r="J315" s="6">
        <v>2</v>
      </c>
    </row>
    <row r="316" spans="1:10" ht="15" customHeight="1">
      <c r="A316" s="6" t="s">
        <v>687</v>
      </c>
      <c r="B316" s="6" t="s">
        <v>343</v>
      </c>
      <c r="C316" s="6" t="s">
        <v>499</v>
      </c>
      <c r="D316" s="6" t="s">
        <v>343</v>
      </c>
      <c r="E316" s="6">
        <v>2</v>
      </c>
      <c r="F316" s="6">
        <v>2</v>
      </c>
      <c r="G316" s="6">
        <v>3</v>
      </c>
      <c r="H316" s="6">
        <v>3</v>
      </c>
      <c r="I316" s="6">
        <v>4</v>
      </c>
      <c r="J316" s="6">
        <v>3</v>
      </c>
    </row>
    <row r="317" spans="1:10" ht="15" customHeight="1">
      <c r="A317" s="6" t="s">
        <v>687</v>
      </c>
      <c r="B317" s="6" t="s">
        <v>343</v>
      </c>
      <c r="C317" s="6" t="s">
        <v>496</v>
      </c>
      <c r="D317" s="6" t="s">
        <v>343</v>
      </c>
      <c r="E317" s="6">
        <v>8</v>
      </c>
      <c r="F317" s="6">
        <v>0</v>
      </c>
      <c r="G317" s="6">
        <v>3</v>
      </c>
      <c r="H317" s="6">
        <v>4</v>
      </c>
      <c r="I317" s="6">
        <v>4</v>
      </c>
      <c r="J317" s="6">
        <v>4</v>
      </c>
    </row>
    <row r="318" spans="1:10" ht="15" customHeight="1">
      <c r="A318" s="6" t="s">
        <v>747</v>
      </c>
      <c r="B318" s="6" t="s">
        <v>343</v>
      </c>
      <c r="C318" s="6" t="s">
        <v>521</v>
      </c>
      <c r="D318" s="6" t="s">
        <v>343</v>
      </c>
      <c r="E318" s="6">
        <v>0</v>
      </c>
      <c r="F318" s="6">
        <v>0</v>
      </c>
      <c r="G318" s="6">
        <v>20</v>
      </c>
      <c r="H318" s="6">
        <v>0</v>
      </c>
      <c r="I318" s="6">
        <v>20</v>
      </c>
      <c r="J318" s="6">
        <v>0</v>
      </c>
    </row>
    <row r="319" spans="1:10" ht="15" customHeight="1">
      <c r="A319" s="6" t="s">
        <v>684</v>
      </c>
      <c r="B319" s="6" t="s">
        <v>343</v>
      </c>
      <c r="C319" s="6" t="s">
        <v>155</v>
      </c>
      <c r="D319" s="6" t="s">
        <v>343</v>
      </c>
      <c r="E319" s="6">
        <v>16</v>
      </c>
      <c r="F319" s="6">
        <v>22</v>
      </c>
      <c r="G319" s="6">
        <v>22</v>
      </c>
      <c r="H319" s="6">
        <v>22</v>
      </c>
      <c r="I319" s="6">
        <v>22</v>
      </c>
      <c r="J319" s="6">
        <v>0</v>
      </c>
    </row>
    <row r="320" spans="1:10" ht="15" customHeight="1">
      <c r="A320" s="6" t="s">
        <v>640</v>
      </c>
      <c r="B320" s="6" t="s">
        <v>343</v>
      </c>
      <c r="C320" s="6" t="s">
        <v>362</v>
      </c>
      <c r="D320" s="6" t="s">
        <v>343</v>
      </c>
      <c r="E320" s="6">
        <v>25</v>
      </c>
      <c r="F320" s="6">
        <v>20</v>
      </c>
      <c r="G320" s="6">
        <v>15</v>
      </c>
      <c r="H320" s="6">
        <v>20</v>
      </c>
      <c r="I320" s="6">
        <v>20</v>
      </c>
      <c r="J320" s="6">
        <v>20</v>
      </c>
    </row>
    <row r="321" spans="1:10" ht="15" customHeight="1">
      <c r="A321" s="6" t="s">
        <v>640</v>
      </c>
      <c r="B321" s="6" t="s">
        <v>343</v>
      </c>
      <c r="C321" s="6" t="s">
        <v>359</v>
      </c>
      <c r="D321" s="6" t="s">
        <v>343</v>
      </c>
      <c r="E321" s="6">
        <v>65</v>
      </c>
      <c r="F321" s="6">
        <v>50</v>
      </c>
      <c r="G321" s="6">
        <v>50</v>
      </c>
      <c r="H321" s="6">
        <v>50</v>
      </c>
      <c r="I321" s="6">
        <v>50</v>
      </c>
      <c r="J321" s="6">
        <v>55</v>
      </c>
    </row>
    <row r="322" spans="1:10" ht="15" customHeight="1">
      <c r="A322" s="6" t="s">
        <v>640</v>
      </c>
      <c r="B322" s="6" t="s">
        <v>343</v>
      </c>
      <c r="C322" s="6" t="s">
        <v>365</v>
      </c>
      <c r="D322" s="6" t="s">
        <v>343</v>
      </c>
      <c r="E322" s="6">
        <v>10</v>
      </c>
      <c r="F322" s="6">
        <v>5</v>
      </c>
      <c r="G322" s="6">
        <v>10</v>
      </c>
      <c r="H322" s="6">
        <v>10</v>
      </c>
      <c r="I322" s="6">
        <v>10</v>
      </c>
      <c r="J322" s="6">
        <v>10</v>
      </c>
    </row>
    <row r="323" spans="1:10" ht="15" customHeight="1">
      <c r="A323" s="6" t="s">
        <v>690</v>
      </c>
      <c r="B323" s="6" t="s">
        <v>343</v>
      </c>
      <c r="C323" s="6" t="s">
        <v>389</v>
      </c>
      <c r="D323" s="6" t="s">
        <v>343</v>
      </c>
      <c r="E323" s="6">
        <v>4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</row>
    <row r="324" spans="1:10" ht="15" customHeight="1">
      <c r="A324" s="6" t="s">
        <v>690</v>
      </c>
      <c r="B324" s="6" t="s">
        <v>343</v>
      </c>
      <c r="C324" s="6" t="s">
        <v>600</v>
      </c>
      <c r="D324" s="6" t="s">
        <v>343</v>
      </c>
      <c r="E324" s="6">
        <v>6</v>
      </c>
      <c r="F324" s="6">
        <v>3</v>
      </c>
      <c r="G324" s="6">
        <v>2</v>
      </c>
      <c r="H324" s="6">
        <v>3</v>
      </c>
      <c r="I324" s="6">
        <v>0</v>
      </c>
      <c r="J324" s="6">
        <v>0</v>
      </c>
    </row>
    <row r="325" spans="1:10" ht="15" customHeight="1">
      <c r="A325" s="6" t="s">
        <v>690</v>
      </c>
      <c r="B325" s="6" t="s">
        <v>343</v>
      </c>
      <c r="C325" s="6" t="s">
        <v>601</v>
      </c>
      <c r="D325" s="6" t="s">
        <v>343</v>
      </c>
      <c r="E325" s="6">
        <v>0</v>
      </c>
      <c r="F325" s="6">
        <v>0</v>
      </c>
      <c r="G325" s="6">
        <v>2</v>
      </c>
      <c r="H325" s="6">
        <v>1</v>
      </c>
      <c r="I325" s="6">
        <v>0</v>
      </c>
      <c r="J325" s="6">
        <v>0</v>
      </c>
    </row>
    <row r="326" spans="1:10" ht="15" customHeight="1">
      <c r="A326" s="6" t="s">
        <v>690</v>
      </c>
      <c r="B326" s="6" t="s">
        <v>343</v>
      </c>
      <c r="C326" s="6" t="s">
        <v>758</v>
      </c>
      <c r="D326" s="6" t="s">
        <v>343</v>
      </c>
      <c r="E326" s="6">
        <v>6</v>
      </c>
      <c r="F326" s="6">
        <v>0</v>
      </c>
      <c r="G326" s="6">
        <v>0</v>
      </c>
      <c r="H326" s="6">
        <v>1</v>
      </c>
      <c r="I326" s="6">
        <v>0</v>
      </c>
      <c r="J326" s="6">
        <v>0</v>
      </c>
    </row>
    <row r="327" spans="1:10" ht="15" customHeight="1">
      <c r="A327" s="6" t="s">
        <v>650</v>
      </c>
      <c r="B327" s="6" t="s">
        <v>343</v>
      </c>
      <c r="C327" s="6" t="s">
        <v>759</v>
      </c>
      <c r="D327" s="6" t="s">
        <v>343</v>
      </c>
      <c r="E327" s="6">
        <v>30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</row>
    <row r="328" spans="1:10" ht="15" customHeight="1">
      <c r="A328" s="6" t="s">
        <v>650</v>
      </c>
      <c r="B328" s="6" t="s">
        <v>343</v>
      </c>
      <c r="C328" s="6" t="s">
        <v>661</v>
      </c>
      <c r="D328" s="6" t="s">
        <v>343</v>
      </c>
      <c r="E328" s="6">
        <v>5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</row>
    <row r="329" spans="1:10" ht="15" customHeight="1">
      <c r="A329" s="6" t="s">
        <v>650</v>
      </c>
      <c r="B329" s="6" t="s">
        <v>343</v>
      </c>
      <c r="C329" s="6" t="s">
        <v>760</v>
      </c>
      <c r="D329" s="6" t="s">
        <v>343</v>
      </c>
      <c r="E329" s="6">
        <v>10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</row>
    <row r="330" spans="1:10" ht="15" customHeight="1">
      <c r="A330" s="6" t="s">
        <v>650</v>
      </c>
      <c r="B330" s="6" t="s">
        <v>343</v>
      </c>
      <c r="C330" s="6" t="s">
        <v>450</v>
      </c>
      <c r="D330" s="6" t="s">
        <v>343</v>
      </c>
      <c r="E330" s="6">
        <v>52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</row>
    <row r="331" spans="1:10" ht="15" customHeight="1">
      <c r="A331" s="6" t="s">
        <v>650</v>
      </c>
      <c r="B331" s="6" t="s">
        <v>343</v>
      </c>
      <c r="C331" s="6" t="s">
        <v>602</v>
      </c>
      <c r="D331" s="6" t="s">
        <v>343</v>
      </c>
      <c r="E331" s="6">
        <v>15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</row>
    <row r="332" spans="1:10" ht="15" customHeight="1">
      <c r="A332" s="6" t="s">
        <v>650</v>
      </c>
      <c r="B332" s="6" t="s">
        <v>343</v>
      </c>
      <c r="C332" s="6" t="s">
        <v>663</v>
      </c>
      <c r="D332" s="6" t="s">
        <v>343</v>
      </c>
      <c r="E332" s="6">
        <v>40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</row>
    <row r="333" spans="1:10" ht="15" customHeight="1">
      <c r="A333" s="6" t="s">
        <v>650</v>
      </c>
      <c r="B333" s="6" t="s">
        <v>343</v>
      </c>
      <c r="C333" s="6" t="s">
        <v>425</v>
      </c>
      <c r="D333" s="6" t="s">
        <v>343</v>
      </c>
      <c r="E333" s="6">
        <v>25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</row>
    <row r="334" spans="1:10" ht="15" customHeight="1">
      <c r="A334" s="6" t="s">
        <v>650</v>
      </c>
      <c r="B334" s="6" t="s">
        <v>343</v>
      </c>
      <c r="C334" s="6" t="s">
        <v>420</v>
      </c>
      <c r="D334" s="6" t="s">
        <v>343</v>
      </c>
      <c r="E334" s="6">
        <v>60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</row>
    <row r="335" spans="1:10" ht="15" customHeight="1">
      <c r="A335" s="6" t="s">
        <v>761</v>
      </c>
      <c r="B335" s="6" t="s">
        <v>343</v>
      </c>
      <c r="C335" s="6" t="s">
        <v>762</v>
      </c>
      <c r="D335" s="6" t="s">
        <v>343</v>
      </c>
      <c r="E335" s="6">
        <v>4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</row>
    <row r="336" spans="1:10" ht="15" customHeight="1">
      <c r="A336" s="6" t="s">
        <v>650</v>
      </c>
      <c r="B336" s="6" t="s">
        <v>343</v>
      </c>
      <c r="C336" s="6" t="s">
        <v>662</v>
      </c>
      <c r="D336" s="6" t="s">
        <v>343</v>
      </c>
      <c r="E336" s="6">
        <v>38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</row>
    <row r="337" spans="1:10" ht="15" customHeight="1">
      <c r="A337" s="6" t="s">
        <v>650</v>
      </c>
      <c r="B337" s="6" t="s">
        <v>343</v>
      </c>
      <c r="C337" s="6" t="s">
        <v>763</v>
      </c>
      <c r="D337" s="6" t="s">
        <v>343</v>
      </c>
      <c r="E337" s="6">
        <v>2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</row>
    <row r="338" spans="1:10" ht="15" customHeight="1">
      <c r="A338" s="6" t="s">
        <v>650</v>
      </c>
      <c r="B338" s="6" t="s">
        <v>343</v>
      </c>
      <c r="C338" s="6" t="s">
        <v>764</v>
      </c>
      <c r="D338" s="6" t="s">
        <v>343</v>
      </c>
      <c r="E338" s="6">
        <v>6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</row>
    <row r="339" spans="1:10" ht="15" customHeight="1">
      <c r="A339" s="6" t="s">
        <v>650</v>
      </c>
      <c r="B339" s="6" t="s">
        <v>343</v>
      </c>
      <c r="C339" s="6" t="s">
        <v>672</v>
      </c>
      <c r="D339" s="6" t="s">
        <v>343</v>
      </c>
      <c r="E339" s="6">
        <v>21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</row>
    <row r="340" spans="1:10" ht="15" customHeight="1">
      <c r="A340" s="6" t="s">
        <v>650</v>
      </c>
      <c r="B340" s="6" t="s">
        <v>343</v>
      </c>
      <c r="C340" s="6" t="s">
        <v>765</v>
      </c>
      <c r="D340" s="6" t="s">
        <v>343</v>
      </c>
      <c r="E340" s="6">
        <v>5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</row>
    <row r="341" spans="1:10" ht="15" customHeight="1">
      <c r="A341" s="6" t="s">
        <v>650</v>
      </c>
      <c r="B341" s="6" t="s">
        <v>343</v>
      </c>
      <c r="C341" s="6" t="s">
        <v>674</v>
      </c>
      <c r="D341" s="6" t="s">
        <v>343</v>
      </c>
      <c r="E341" s="6">
        <v>6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</row>
    <row r="342" spans="1:10" ht="15" customHeight="1">
      <c r="A342" s="6" t="s">
        <v>650</v>
      </c>
      <c r="B342" s="6" t="s">
        <v>343</v>
      </c>
      <c r="C342" s="6" t="s">
        <v>678</v>
      </c>
      <c r="D342" s="6" t="s">
        <v>343</v>
      </c>
      <c r="E342" s="6">
        <v>5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</row>
    <row r="343" spans="1:10" ht="15" customHeight="1">
      <c r="A343" s="6" t="s">
        <v>687</v>
      </c>
      <c r="B343" s="6" t="s">
        <v>343</v>
      </c>
      <c r="C343" s="6" t="s">
        <v>236</v>
      </c>
      <c r="D343" s="6" t="s">
        <v>343</v>
      </c>
      <c r="E343" s="6">
        <v>3</v>
      </c>
      <c r="F343" s="6">
        <v>0</v>
      </c>
      <c r="G343" s="6">
        <v>0</v>
      </c>
      <c r="H343" s="6">
        <v>2</v>
      </c>
      <c r="I343" s="6">
        <v>2</v>
      </c>
      <c r="J343" s="6">
        <v>2</v>
      </c>
    </row>
    <row r="344" spans="1:10" ht="15" customHeight="1">
      <c r="A344" s="6" t="s">
        <v>687</v>
      </c>
      <c r="B344" s="6" t="s">
        <v>343</v>
      </c>
      <c r="C344" s="6" t="s">
        <v>766</v>
      </c>
      <c r="D344" s="6" t="s">
        <v>343</v>
      </c>
      <c r="E344" s="6">
        <v>4</v>
      </c>
      <c r="F344" s="6">
        <v>1</v>
      </c>
      <c r="G344" s="6">
        <v>1</v>
      </c>
      <c r="H344" s="6">
        <v>2</v>
      </c>
      <c r="I344" s="6">
        <v>1</v>
      </c>
      <c r="J344" s="6">
        <v>1</v>
      </c>
    </row>
    <row r="345" spans="1:10" ht="15" customHeight="1">
      <c r="A345" s="6" t="s">
        <v>687</v>
      </c>
      <c r="B345" s="6" t="s">
        <v>343</v>
      </c>
      <c r="C345" s="6" t="s">
        <v>503</v>
      </c>
      <c r="D345" s="6" t="s">
        <v>343</v>
      </c>
      <c r="E345" s="6">
        <v>1</v>
      </c>
      <c r="F345" s="6">
        <v>0</v>
      </c>
      <c r="G345" s="6">
        <v>1</v>
      </c>
      <c r="H345" s="6">
        <v>1</v>
      </c>
      <c r="I345" s="6">
        <v>1</v>
      </c>
      <c r="J345" s="6">
        <v>1</v>
      </c>
    </row>
    <row r="346" spans="1:10" ht="15" customHeight="1">
      <c r="A346" s="6" t="s">
        <v>690</v>
      </c>
      <c r="B346" s="6" t="s">
        <v>343</v>
      </c>
      <c r="C346" s="6" t="s">
        <v>383</v>
      </c>
      <c r="D346" s="6" t="s">
        <v>343</v>
      </c>
      <c r="E346" s="6">
        <v>18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</row>
    <row r="347" spans="1:10" ht="15" customHeight="1">
      <c r="A347" s="6" t="s">
        <v>690</v>
      </c>
      <c r="B347" s="6" t="s">
        <v>343</v>
      </c>
      <c r="C347" s="6" t="s">
        <v>381</v>
      </c>
      <c r="D347" s="6" t="s">
        <v>343</v>
      </c>
      <c r="E347" s="6">
        <v>21</v>
      </c>
      <c r="F347" s="6">
        <v>15</v>
      </c>
      <c r="G347" s="6">
        <v>15</v>
      </c>
      <c r="H347" s="6">
        <v>21</v>
      </c>
      <c r="I347" s="6">
        <v>0</v>
      </c>
      <c r="J347" s="6">
        <v>0</v>
      </c>
    </row>
    <row r="348" spans="1:10" ht="15" customHeight="1">
      <c r="A348" s="6" t="s">
        <v>690</v>
      </c>
      <c r="B348" s="6" t="s">
        <v>343</v>
      </c>
      <c r="C348" s="6" t="s">
        <v>379</v>
      </c>
      <c r="D348" s="6" t="s">
        <v>343</v>
      </c>
      <c r="E348" s="6">
        <v>27</v>
      </c>
      <c r="F348" s="6">
        <v>10</v>
      </c>
      <c r="G348" s="6">
        <v>10</v>
      </c>
      <c r="H348" s="6">
        <v>10</v>
      </c>
      <c r="I348" s="6">
        <v>0</v>
      </c>
      <c r="J348" s="6">
        <v>0</v>
      </c>
    </row>
    <row r="349" spans="1:10" ht="15" customHeight="1">
      <c r="A349" s="6" t="s">
        <v>690</v>
      </c>
      <c r="B349" s="6" t="s">
        <v>343</v>
      </c>
      <c r="C349" s="6" t="s">
        <v>98</v>
      </c>
      <c r="D349" s="6" t="s">
        <v>343</v>
      </c>
      <c r="E349" s="6">
        <v>14</v>
      </c>
      <c r="F349" s="6">
        <v>6</v>
      </c>
      <c r="G349" s="6">
        <v>8</v>
      </c>
      <c r="H349" s="6">
        <v>8</v>
      </c>
      <c r="I349" s="6">
        <v>0</v>
      </c>
      <c r="J349" s="6">
        <v>0</v>
      </c>
    </row>
    <row r="350" spans="1:10" ht="15" customHeight="1">
      <c r="A350" s="6" t="s">
        <v>690</v>
      </c>
      <c r="B350" s="6" t="s">
        <v>343</v>
      </c>
      <c r="C350" s="6" t="s">
        <v>75</v>
      </c>
      <c r="D350" s="6" t="s">
        <v>343</v>
      </c>
      <c r="E350" s="6">
        <v>3</v>
      </c>
      <c r="F350" s="6">
        <v>0</v>
      </c>
      <c r="G350" s="6">
        <v>0</v>
      </c>
      <c r="H350" s="6">
        <v>10</v>
      </c>
      <c r="I350" s="6">
        <v>0</v>
      </c>
      <c r="J350" s="6">
        <v>0</v>
      </c>
    </row>
    <row r="351" spans="1:10" ht="15" customHeight="1">
      <c r="A351" s="6" t="s">
        <v>690</v>
      </c>
      <c r="B351" s="6" t="s">
        <v>343</v>
      </c>
      <c r="C351" s="6" t="s">
        <v>77</v>
      </c>
      <c r="D351" s="6" t="s">
        <v>343</v>
      </c>
      <c r="E351" s="6">
        <v>28</v>
      </c>
      <c r="F351" s="6">
        <v>10</v>
      </c>
      <c r="G351" s="6">
        <v>10</v>
      </c>
      <c r="H351" s="6">
        <v>10</v>
      </c>
      <c r="I351" s="6">
        <v>0</v>
      </c>
      <c r="J351" s="6">
        <v>0</v>
      </c>
    </row>
    <row r="352" spans="1:10" ht="15" customHeight="1">
      <c r="A352" s="6" t="s">
        <v>767</v>
      </c>
      <c r="B352" s="6" t="s">
        <v>343</v>
      </c>
      <c r="C352" s="6" t="s">
        <v>768</v>
      </c>
      <c r="D352" s="6" t="s">
        <v>343</v>
      </c>
      <c r="E352" s="6">
        <v>32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</row>
    <row r="353" spans="1:10" ht="15" customHeight="1">
      <c r="A353" s="6" t="s">
        <v>650</v>
      </c>
      <c r="B353" s="6" t="s">
        <v>343</v>
      </c>
      <c r="C353" s="6" t="s">
        <v>458</v>
      </c>
      <c r="D353" s="6" t="s">
        <v>343</v>
      </c>
      <c r="E353" s="6">
        <v>8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</row>
    <row r="354" spans="1:10" ht="15" customHeight="1">
      <c r="A354" s="6" t="s">
        <v>650</v>
      </c>
      <c r="B354" s="6" t="s">
        <v>343</v>
      </c>
      <c r="C354" s="6" t="s">
        <v>460</v>
      </c>
      <c r="D354" s="6" t="s">
        <v>343</v>
      </c>
      <c r="E354" s="6">
        <v>108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</row>
    <row r="355" spans="1:10" ht="15" customHeight="1">
      <c r="A355" s="6" t="s">
        <v>650</v>
      </c>
      <c r="B355" s="6" t="s">
        <v>343</v>
      </c>
      <c r="C355" s="6" t="s">
        <v>603</v>
      </c>
      <c r="D355" s="6" t="s">
        <v>343</v>
      </c>
      <c r="E355" s="6">
        <v>40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</row>
    <row r="356" spans="1:10" ht="15" customHeight="1">
      <c r="A356" s="6" t="s">
        <v>650</v>
      </c>
      <c r="B356" s="6" t="s">
        <v>343</v>
      </c>
      <c r="C356" s="6" t="s">
        <v>679</v>
      </c>
      <c r="D356" s="6" t="s">
        <v>343</v>
      </c>
      <c r="E356" s="6">
        <v>4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</row>
    <row r="357" spans="1:10" ht="15" customHeight="1">
      <c r="A357" s="6" t="s">
        <v>650</v>
      </c>
      <c r="B357" s="6" t="s">
        <v>343</v>
      </c>
      <c r="C357" s="6" t="s">
        <v>457</v>
      </c>
      <c r="D357" s="6" t="s">
        <v>343</v>
      </c>
      <c r="E357" s="6">
        <v>18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</row>
    <row r="358" spans="1:10" ht="15" customHeight="1">
      <c r="A358" s="6" t="s">
        <v>650</v>
      </c>
      <c r="B358" s="6" t="s">
        <v>343</v>
      </c>
      <c r="C358" s="6" t="s">
        <v>769</v>
      </c>
      <c r="D358" s="6" t="s">
        <v>343</v>
      </c>
      <c r="E358" s="6">
        <v>4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</row>
    <row r="359" spans="1:10" ht="15" customHeight="1">
      <c r="A359" s="6" t="s">
        <v>650</v>
      </c>
      <c r="B359" s="6" t="s">
        <v>343</v>
      </c>
      <c r="C359" s="6" t="s">
        <v>437</v>
      </c>
      <c r="D359" s="6" t="s">
        <v>343</v>
      </c>
      <c r="E359" s="6">
        <v>8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</row>
    <row r="360" spans="1:10" ht="15" customHeight="1">
      <c r="A360" s="6" t="s">
        <v>650</v>
      </c>
      <c r="B360" s="6" t="s">
        <v>343</v>
      </c>
      <c r="C360" s="6" t="s">
        <v>469</v>
      </c>
      <c r="D360" s="6" t="s">
        <v>343</v>
      </c>
      <c r="E360" s="6">
        <v>3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</row>
    <row r="361" spans="1:10" ht="15" customHeight="1">
      <c r="A361" s="6" t="s">
        <v>650</v>
      </c>
      <c r="B361" s="6" t="s">
        <v>343</v>
      </c>
      <c r="C361" s="6" t="s">
        <v>770</v>
      </c>
      <c r="D361" s="6" t="s">
        <v>343</v>
      </c>
      <c r="E361" s="6">
        <v>6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</row>
    <row r="362" spans="1:10" ht="15" customHeight="1">
      <c r="A362" s="6" t="s">
        <v>650</v>
      </c>
      <c r="B362" s="6" t="s">
        <v>343</v>
      </c>
      <c r="C362" s="6" t="s">
        <v>656</v>
      </c>
      <c r="D362" s="6" t="s">
        <v>343</v>
      </c>
      <c r="E362" s="6">
        <v>13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</row>
    <row r="363" spans="1:10" ht="15" customHeight="1">
      <c r="A363" s="6" t="s">
        <v>650</v>
      </c>
      <c r="B363" s="6" t="s">
        <v>343</v>
      </c>
      <c r="C363" s="6" t="s">
        <v>657</v>
      </c>
      <c r="D363" s="6" t="s">
        <v>343</v>
      </c>
      <c r="E363" s="6">
        <v>3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</row>
    <row r="364" spans="1:10" ht="15" customHeight="1">
      <c r="A364" s="6" t="s">
        <v>650</v>
      </c>
      <c r="B364" s="6" t="s">
        <v>343</v>
      </c>
      <c r="C364" s="6" t="s">
        <v>658</v>
      </c>
      <c r="D364" s="6" t="s">
        <v>343</v>
      </c>
      <c r="E364" s="6">
        <v>90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</row>
    <row r="365" spans="1:10" ht="15" customHeight="1">
      <c r="A365" s="6" t="s">
        <v>650</v>
      </c>
      <c r="B365" s="6" t="s">
        <v>343</v>
      </c>
      <c r="C365" s="6" t="s">
        <v>659</v>
      </c>
      <c r="D365" s="6" t="s">
        <v>343</v>
      </c>
      <c r="E365" s="6">
        <v>28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</row>
    <row r="366" spans="1:10" ht="15" customHeight="1">
      <c r="A366" s="6" t="s">
        <v>640</v>
      </c>
      <c r="B366" s="6" t="s">
        <v>343</v>
      </c>
      <c r="C366" s="6" t="s">
        <v>329</v>
      </c>
      <c r="D366" s="6" t="s">
        <v>343</v>
      </c>
      <c r="E366" s="6">
        <v>777</v>
      </c>
      <c r="F366" s="6">
        <v>456</v>
      </c>
      <c r="G366" s="6">
        <v>525</v>
      </c>
      <c r="H366" s="6">
        <v>591</v>
      </c>
      <c r="I366" s="6">
        <v>657</v>
      </c>
      <c r="J366" s="6">
        <v>724</v>
      </c>
    </row>
    <row r="367" spans="1:10" ht="15" customHeight="1">
      <c r="A367" s="6" t="s">
        <v>640</v>
      </c>
      <c r="B367" s="6" t="s">
        <v>343</v>
      </c>
      <c r="C367" s="6" t="s">
        <v>364</v>
      </c>
      <c r="D367" s="6" t="s">
        <v>343</v>
      </c>
      <c r="E367" s="6">
        <v>45</v>
      </c>
      <c r="F367" s="6">
        <v>26</v>
      </c>
      <c r="G367" s="6">
        <v>26</v>
      </c>
      <c r="H367" s="6">
        <v>26</v>
      </c>
      <c r="I367" s="6">
        <v>28</v>
      </c>
      <c r="J367" s="6">
        <v>28</v>
      </c>
    </row>
    <row r="368" spans="1:10" ht="15" customHeight="1">
      <c r="A368" s="6" t="s">
        <v>640</v>
      </c>
      <c r="B368" s="6" t="s">
        <v>343</v>
      </c>
      <c r="C368" s="6" t="s">
        <v>366</v>
      </c>
      <c r="D368" s="6" t="s">
        <v>343</v>
      </c>
      <c r="E368" s="6">
        <v>18</v>
      </c>
      <c r="F368" s="6">
        <v>26</v>
      </c>
      <c r="G368" s="6">
        <v>24</v>
      </c>
      <c r="H368" s="6">
        <v>25</v>
      </c>
      <c r="I368" s="6">
        <v>27</v>
      </c>
      <c r="J368" s="6">
        <v>26</v>
      </c>
    </row>
    <row r="369" spans="1:10" ht="15" customHeight="1">
      <c r="A369" s="6" t="s">
        <v>640</v>
      </c>
      <c r="B369" s="6" t="s">
        <v>343</v>
      </c>
      <c r="C369" s="6" t="s">
        <v>370</v>
      </c>
      <c r="D369" s="6" t="s">
        <v>343</v>
      </c>
      <c r="E369" s="6">
        <v>1</v>
      </c>
      <c r="F369" s="6">
        <v>12</v>
      </c>
      <c r="G369" s="6">
        <v>11</v>
      </c>
      <c r="H369" s="6">
        <v>11</v>
      </c>
      <c r="I369" s="6">
        <v>12</v>
      </c>
      <c r="J369" s="6">
        <v>12</v>
      </c>
    </row>
    <row r="370" spans="1:10" ht="15" customHeight="1">
      <c r="A370" s="6" t="s">
        <v>640</v>
      </c>
      <c r="B370" s="6" t="s">
        <v>343</v>
      </c>
      <c r="C370" s="6" t="s">
        <v>367</v>
      </c>
      <c r="D370" s="6" t="s">
        <v>343</v>
      </c>
      <c r="E370" s="6">
        <v>1</v>
      </c>
      <c r="F370" s="6">
        <v>9</v>
      </c>
      <c r="G370" s="6">
        <v>9</v>
      </c>
      <c r="H370" s="6">
        <v>9</v>
      </c>
      <c r="I370" s="6">
        <v>10</v>
      </c>
      <c r="J370" s="6">
        <v>9</v>
      </c>
    </row>
    <row r="371" spans="1:10" ht="15" customHeight="1">
      <c r="A371" s="6" t="s">
        <v>640</v>
      </c>
      <c r="B371" s="6" t="s">
        <v>343</v>
      </c>
      <c r="C371" s="6" t="s">
        <v>644</v>
      </c>
      <c r="D371" s="6" t="s">
        <v>343</v>
      </c>
      <c r="E371" s="6">
        <v>6</v>
      </c>
      <c r="F371" s="6">
        <v>4</v>
      </c>
      <c r="G371" s="6">
        <v>3</v>
      </c>
      <c r="H371" s="6">
        <v>4</v>
      </c>
      <c r="I371" s="6">
        <v>5</v>
      </c>
      <c r="J371" s="6">
        <v>4</v>
      </c>
    </row>
    <row r="372" spans="1:10" ht="15" customHeight="1">
      <c r="A372" s="6" t="s">
        <v>640</v>
      </c>
      <c r="B372" s="6" t="s">
        <v>343</v>
      </c>
      <c r="C372" s="6" t="s">
        <v>327</v>
      </c>
      <c r="D372" s="6" t="s">
        <v>343</v>
      </c>
      <c r="E372" s="6">
        <v>160</v>
      </c>
      <c r="F372" s="6">
        <v>69</v>
      </c>
      <c r="G372" s="6">
        <v>70</v>
      </c>
      <c r="H372" s="6">
        <v>70</v>
      </c>
      <c r="I372" s="6">
        <v>70</v>
      </c>
      <c r="J372" s="6">
        <v>69</v>
      </c>
    </row>
    <row r="373" spans="1:10" ht="15" customHeight="1">
      <c r="A373" s="6" t="s">
        <v>640</v>
      </c>
      <c r="B373" s="6" t="s">
        <v>343</v>
      </c>
      <c r="C373" s="6" t="s">
        <v>333</v>
      </c>
      <c r="D373" s="6" t="s">
        <v>343</v>
      </c>
      <c r="E373" s="6">
        <v>3</v>
      </c>
      <c r="F373" s="6">
        <v>7</v>
      </c>
      <c r="G373" s="6">
        <v>7</v>
      </c>
      <c r="H373" s="6">
        <v>6</v>
      </c>
      <c r="I373" s="6">
        <v>8</v>
      </c>
      <c r="J373" s="6">
        <v>7</v>
      </c>
    </row>
    <row r="374" spans="1:10" ht="15" customHeight="1">
      <c r="A374" s="6" t="s">
        <v>687</v>
      </c>
      <c r="B374" s="6" t="s">
        <v>343</v>
      </c>
      <c r="C374" s="6" t="s">
        <v>604</v>
      </c>
      <c r="D374" s="6" t="s">
        <v>343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1</v>
      </c>
    </row>
    <row r="375" spans="1:10" ht="15" customHeight="1">
      <c r="A375" s="6" t="s">
        <v>687</v>
      </c>
      <c r="B375" s="6" t="s">
        <v>343</v>
      </c>
      <c r="C375" s="6" t="s">
        <v>229</v>
      </c>
      <c r="D375" s="6" t="s">
        <v>343</v>
      </c>
      <c r="E375" s="6">
        <v>4</v>
      </c>
      <c r="F375" s="6">
        <v>3</v>
      </c>
      <c r="G375" s="6">
        <v>9</v>
      </c>
      <c r="H375" s="6">
        <v>11</v>
      </c>
      <c r="I375" s="6">
        <v>10</v>
      </c>
      <c r="J375" s="6">
        <v>10</v>
      </c>
    </row>
    <row r="376" spans="1:10" ht="15" customHeight="1">
      <c r="A376" s="6" t="s">
        <v>687</v>
      </c>
      <c r="B376" s="6" t="s">
        <v>343</v>
      </c>
      <c r="C376" s="6" t="s">
        <v>501</v>
      </c>
      <c r="D376" s="6" t="s">
        <v>343</v>
      </c>
      <c r="E376" s="6">
        <v>43</v>
      </c>
      <c r="F376" s="6">
        <v>9</v>
      </c>
      <c r="G376" s="6">
        <v>2</v>
      </c>
      <c r="H376" s="6">
        <v>11</v>
      </c>
      <c r="I376" s="6">
        <v>11</v>
      </c>
      <c r="J376" s="6">
        <v>12</v>
      </c>
    </row>
    <row r="377" spans="1:10" ht="15" customHeight="1">
      <c r="A377" s="6" t="s">
        <v>687</v>
      </c>
      <c r="B377" s="6" t="s">
        <v>343</v>
      </c>
      <c r="C377" s="6" t="s">
        <v>489</v>
      </c>
      <c r="D377" s="6" t="s">
        <v>343</v>
      </c>
      <c r="E377" s="6">
        <v>4</v>
      </c>
      <c r="F377" s="6">
        <v>0</v>
      </c>
      <c r="G377" s="6">
        <v>2</v>
      </c>
      <c r="H377" s="6">
        <v>6</v>
      </c>
      <c r="I377" s="6">
        <v>5</v>
      </c>
      <c r="J377" s="6">
        <v>5</v>
      </c>
    </row>
    <row r="378" spans="1:10" ht="15" customHeight="1">
      <c r="A378" s="6" t="s">
        <v>646</v>
      </c>
      <c r="B378" s="6" t="s">
        <v>343</v>
      </c>
      <c r="C378" s="6" t="s">
        <v>167</v>
      </c>
      <c r="D378" s="6" t="s">
        <v>343</v>
      </c>
      <c r="E378" s="6">
        <v>23</v>
      </c>
      <c r="F378" s="6">
        <v>20</v>
      </c>
      <c r="G378" s="6">
        <v>20</v>
      </c>
      <c r="H378" s="6">
        <v>20</v>
      </c>
      <c r="I378" s="6">
        <v>20</v>
      </c>
      <c r="J378" s="6">
        <v>0</v>
      </c>
    </row>
    <row r="379" spans="1:10" ht="15" customHeight="1">
      <c r="A379" s="6" t="s">
        <v>650</v>
      </c>
      <c r="B379" s="6" t="s">
        <v>343</v>
      </c>
      <c r="C379" s="6" t="s">
        <v>446</v>
      </c>
      <c r="D379" s="6" t="s">
        <v>343</v>
      </c>
      <c r="E379" s="6">
        <v>10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</row>
    <row r="380" spans="1:10" ht="15" customHeight="1">
      <c r="A380" s="6" t="s">
        <v>650</v>
      </c>
      <c r="B380" s="6" t="s">
        <v>343</v>
      </c>
      <c r="C380" s="6" t="s">
        <v>488</v>
      </c>
      <c r="D380" s="6" t="s">
        <v>343</v>
      </c>
      <c r="E380" s="6">
        <v>5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</row>
    <row r="381" spans="1:10" ht="15" customHeight="1">
      <c r="A381" s="6" t="s">
        <v>650</v>
      </c>
      <c r="B381" s="6" t="s">
        <v>343</v>
      </c>
      <c r="C381" s="6" t="s">
        <v>480</v>
      </c>
      <c r="D381" s="6" t="s">
        <v>343</v>
      </c>
      <c r="E381" s="6">
        <v>50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</row>
    <row r="382" spans="1:10" ht="15" customHeight="1">
      <c r="A382" s="6" t="s">
        <v>650</v>
      </c>
      <c r="B382" s="6" t="s">
        <v>343</v>
      </c>
      <c r="C382" s="6" t="s">
        <v>463</v>
      </c>
      <c r="D382" s="6" t="s">
        <v>343</v>
      </c>
      <c r="E382" s="6">
        <v>10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</row>
    <row r="383" spans="1:10" ht="15" customHeight="1">
      <c r="A383" s="6" t="s">
        <v>650</v>
      </c>
      <c r="B383" s="6" t="s">
        <v>343</v>
      </c>
      <c r="C383" s="6" t="s">
        <v>32</v>
      </c>
      <c r="D383" s="6" t="s">
        <v>343</v>
      </c>
      <c r="E383" s="6">
        <v>10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</row>
    <row r="384" spans="1:10" ht="15" customHeight="1">
      <c r="A384" s="6" t="s">
        <v>650</v>
      </c>
      <c r="B384" s="6" t="s">
        <v>343</v>
      </c>
      <c r="C384" s="6" t="s">
        <v>36</v>
      </c>
      <c r="D384" s="6" t="s">
        <v>343</v>
      </c>
      <c r="E384" s="6">
        <v>3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</row>
    <row r="385" spans="1:10" ht="15" customHeight="1">
      <c r="A385" s="6" t="s">
        <v>650</v>
      </c>
      <c r="B385" s="6" t="s">
        <v>343</v>
      </c>
      <c r="C385" s="6" t="s">
        <v>34</v>
      </c>
      <c r="D385" s="6" t="s">
        <v>343</v>
      </c>
      <c r="E385" s="6">
        <v>10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</row>
    <row r="386" spans="1:10" ht="15" customHeight="1">
      <c r="A386" s="6" t="s">
        <v>684</v>
      </c>
      <c r="B386" s="6" t="s">
        <v>343</v>
      </c>
      <c r="C386" s="6" t="s">
        <v>171</v>
      </c>
      <c r="D386" s="6" t="s">
        <v>343</v>
      </c>
      <c r="E386" s="6">
        <v>76</v>
      </c>
      <c r="F386" s="6">
        <v>102</v>
      </c>
      <c r="G386" s="6">
        <v>102</v>
      </c>
      <c r="H386" s="6">
        <v>102</v>
      </c>
      <c r="I386" s="6">
        <v>102</v>
      </c>
      <c r="J386" s="6">
        <v>0</v>
      </c>
    </row>
    <row r="387" spans="1:10" ht="15" customHeight="1">
      <c r="A387" s="6" t="s">
        <v>684</v>
      </c>
      <c r="B387" s="6" t="s">
        <v>343</v>
      </c>
      <c r="C387" s="6" t="s">
        <v>173</v>
      </c>
      <c r="D387" s="6" t="s">
        <v>343</v>
      </c>
      <c r="E387" s="6">
        <v>1</v>
      </c>
      <c r="F387" s="6">
        <v>2</v>
      </c>
      <c r="G387" s="6">
        <v>2</v>
      </c>
      <c r="H387" s="6">
        <v>2</v>
      </c>
      <c r="I387" s="6">
        <v>2</v>
      </c>
      <c r="J387" s="6">
        <v>0</v>
      </c>
    </row>
    <row r="388" spans="1:10" ht="15" customHeight="1">
      <c r="A388" s="6" t="s">
        <v>736</v>
      </c>
      <c r="B388" s="6" t="s">
        <v>343</v>
      </c>
      <c r="C388" s="6" t="s">
        <v>341</v>
      </c>
      <c r="D388" s="6" t="s">
        <v>343</v>
      </c>
      <c r="E388" s="6">
        <v>16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</row>
    <row r="389" spans="1:10" ht="15" customHeight="1">
      <c r="A389" s="6" t="s">
        <v>736</v>
      </c>
      <c r="B389" s="6" t="s">
        <v>343</v>
      </c>
      <c r="C389" s="6" t="s">
        <v>771</v>
      </c>
      <c r="D389" s="6" t="s">
        <v>343</v>
      </c>
      <c r="E389" s="6">
        <v>16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</row>
    <row r="390" spans="1:10" ht="15" customHeight="1">
      <c r="A390" s="6" t="s">
        <v>736</v>
      </c>
      <c r="B390" s="6" t="s">
        <v>343</v>
      </c>
      <c r="C390" s="6" t="s">
        <v>772</v>
      </c>
      <c r="D390" s="6" t="s">
        <v>343</v>
      </c>
      <c r="E390" s="6">
        <v>17</v>
      </c>
      <c r="F390" s="6">
        <v>1</v>
      </c>
      <c r="G390" s="6">
        <v>1</v>
      </c>
      <c r="H390" s="6">
        <v>0</v>
      </c>
      <c r="I390" s="6">
        <v>0</v>
      </c>
      <c r="J390" s="6">
        <v>0</v>
      </c>
    </row>
    <row r="391" spans="1:10" ht="15" customHeight="1">
      <c r="A391" s="6" t="s">
        <v>736</v>
      </c>
      <c r="B391" s="6" t="s">
        <v>343</v>
      </c>
      <c r="C391" s="6" t="s">
        <v>339</v>
      </c>
      <c r="D391" s="6" t="s">
        <v>343</v>
      </c>
      <c r="E391" s="6">
        <v>16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</row>
    <row r="392" spans="1:10" ht="15" customHeight="1">
      <c r="A392" s="6" t="s">
        <v>687</v>
      </c>
      <c r="B392" s="6" t="s">
        <v>343</v>
      </c>
      <c r="C392" s="6" t="s">
        <v>221</v>
      </c>
      <c r="D392" s="6" t="s">
        <v>343</v>
      </c>
      <c r="E392" s="6">
        <v>1</v>
      </c>
      <c r="F392" s="6">
        <v>0</v>
      </c>
      <c r="G392" s="6">
        <v>0</v>
      </c>
      <c r="H392" s="6">
        <v>0</v>
      </c>
      <c r="I392" s="6">
        <v>1</v>
      </c>
      <c r="J392" s="6">
        <v>0</v>
      </c>
    </row>
    <row r="393" spans="1:10" ht="15" customHeight="1">
      <c r="A393" s="6" t="s">
        <v>696</v>
      </c>
      <c r="B393" s="6" t="s">
        <v>343</v>
      </c>
      <c r="C393" s="6" t="s">
        <v>113</v>
      </c>
      <c r="D393" s="6" t="s">
        <v>343</v>
      </c>
      <c r="E393" s="6">
        <v>24</v>
      </c>
      <c r="F393" s="6">
        <v>19</v>
      </c>
      <c r="G393" s="6">
        <v>20</v>
      </c>
      <c r="H393" s="6">
        <v>0</v>
      </c>
      <c r="I393" s="6">
        <v>0</v>
      </c>
      <c r="J393" s="6">
        <v>0</v>
      </c>
    </row>
    <row r="394" spans="1:10" ht="15" customHeight="1">
      <c r="A394" s="6" t="s">
        <v>696</v>
      </c>
      <c r="B394" s="6" t="s">
        <v>343</v>
      </c>
      <c r="C394" s="6" t="s">
        <v>698</v>
      </c>
      <c r="D394" s="6" t="s">
        <v>343</v>
      </c>
      <c r="E394" s="6">
        <v>0</v>
      </c>
      <c r="F394" s="6">
        <v>1</v>
      </c>
      <c r="G394" s="6">
        <v>1</v>
      </c>
      <c r="H394" s="6">
        <v>0</v>
      </c>
      <c r="I394" s="6">
        <v>0</v>
      </c>
      <c r="J394" s="6">
        <v>0</v>
      </c>
    </row>
    <row r="395" spans="1:10" ht="15" customHeight="1">
      <c r="A395" s="6" t="s">
        <v>696</v>
      </c>
      <c r="B395" s="6" t="s">
        <v>343</v>
      </c>
      <c r="C395" s="6" t="s">
        <v>115</v>
      </c>
      <c r="D395" s="6" t="s">
        <v>343</v>
      </c>
      <c r="E395" s="6">
        <v>2</v>
      </c>
      <c r="F395" s="6">
        <v>14</v>
      </c>
      <c r="G395" s="6">
        <v>8</v>
      </c>
      <c r="H395" s="6">
        <v>0</v>
      </c>
      <c r="I395" s="6">
        <v>0</v>
      </c>
      <c r="J395" s="6">
        <v>0</v>
      </c>
    </row>
    <row r="396" spans="1:10" ht="15" customHeight="1">
      <c r="A396" s="6" t="s">
        <v>696</v>
      </c>
      <c r="B396" s="6" t="s">
        <v>343</v>
      </c>
      <c r="C396" s="6" t="s">
        <v>109</v>
      </c>
      <c r="D396" s="6" t="s">
        <v>343</v>
      </c>
      <c r="E396" s="6">
        <v>48</v>
      </c>
      <c r="F396" s="6">
        <v>43</v>
      </c>
      <c r="G396" s="6">
        <v>45</v>
      </c>
      <c r="H396" s="6">
        <v>0</v>
      </c>
      <c r="I396" s="6">
        <v>0</v>
      </c>
      <c r="J396" s="6">
        <v>0</v>
      </c>
    </row>
    <row r="397" spans="1:10" ht="15" customHeight="1">
      <c r="A397" s="6" t="s">
        <v>684</v>
      </c>
      <c r="B397" s="6" t="s">
        <v>343</v>
      </c>
      <c r="C397" s="6" t="s">
        <v>163</v>
      </c>
      <c r="D397" s="6" t="s">
        <v>343</v>
      </c>
      <c r="E397" s="6">
        <v>14</v>
      </c>
      <c r="F397" s="6">
        <v>19</v>
      </c>
      <c r="G397" s="6">
        <v>19</v>
      </c>
      <c r="H397" s="6">
        <v>19</v>
      </c>
      <c r="I397" s="6">
        <v>19</v>
      </c>
      <c r="J397" s="6">
        <v>0</v>
      </c>
    </row>
    <row r="398" spans="1:10" ht="15" customHeight="1">
      <c r="A398" s="6" t="s">
        <v>684</v>
      </c>
      <c r="B398" s="6" t="s">
        <v>343</v>
      </c>
      <c r="C398" s="6" t="s">
        <v>622</v>
      </c>
      <c r="D398" s="6" t="s">
        <v>343</v>
      </c>
      <c r="E398" s="6">
        <v>6</v>
      </c>
      <c r="F398" s="6">
        <v>9</v>
      </c>
      <c r="G398" s="6">
        <v>9</v>
      </c>
      <c r="H398" s="6">
        <v>9</v>
      </c>
      <c r="I398" s="6">
        <v>9</v>
      </c>
      <c r="J398" s="6">
        <v>0</v>
      </c>
    </row>
    <row r="399" spans="1:10" ht="15" customHeight="1">
      <c r="A399" s="6" t="s">
        <v>684</v>
      </c>
      <c r="B399" s="6" t="s">
        <v>343</v>
      </c>
      <c r="C399" s="6" t="s">
        <v>621</v>
      </c>
      <c r="D399" s="6" t="s">
        <v>343</v>
      </c>
      <c r="E399" s="6">
        <v>33</v>
      </c>
      <c r="F399" s="6">
        <v>44</v>
      </c>
      <c r="G399" s="6">
        <v>44</v>
      </c>
      <c r="H399" s="6">
        <v>44</v>
      </c>
      <c r="I399" s="6">
        <v>44</v>
      </c>
      <c r="J399" s="6">
        <v>0</v>
      </c>
    </row>
    <row r="400" spans="1:10" ht="15" customHeight="1">
      <c r="A400" s="6" t="s">
        <v>646</v>
      </c>
      <c r="B400" s="6" t="s">
        <v>343</v>
      </c>
      <c r="C400" s="6" t="s">
        <v>131</v>
      </c>
      <c r="D400" s="6" t="s">
        <v>343</v>
      </c>
      <c r="E400" s="6">
        <v>27</v>
      </c>
      <c r="F400" s="6">
        <v>24</v>
      </c>
      <c r="G400" s="6">
        <v>24</v>
      </c>
      <c r="H400" s="6">
        <v>24</v>
      </c>
      <c r="I400" s="6">
        <v>24</v>
      </c>
      <c r="J400" s="6">
        <v>0</v>
      </c>
    </row>
    <row r="401" spans="1:10" ht="15" customHeight="1">
      <c r="A401" s="6" t="s">
        <v>690</v>
      </c>
      <c r="B401" s="6" t="s">
        <v>343</v>
      </c>
      <c r="C401" s="6" t="s">
        <v>611</v>
      </c>
      <c r="D401" s="6" t="s">
        <v>343</v>
      </c>
      <c r="E401" s="6">
        <v>20</v>
      </c>
      <c r="F401" s="6">
        <v>10</v>
      </c>
      <c r="G401" s="6">
        <v>10</v>
      </c>
      <c r="H401" s="6">
        <v>10</v>
      </c>
      <c r="I401" s="6">
        <v>0</v>
      </c>
      <c r="J401" s="6">
        <v>0</v>
      </c>
    </row>
    <row r="402" spans="1:10" ht="15" customHeight="1">
      <c r="A402" s="6" t="s">
        <v>690</v>
      </c>
      <c r="B402" s="6" t="s">
        <v>343</v>
      </c>
      <c r="C402" s="6" t="s">
        <v>614</v>
      </c>
      <c r="D402" s="6" t="s">
        <v>343</v>
      </c>
      <c r="E402" s="6">
        <v>20</v>
      </c>
      <c r="F402" s="6">
        <v>20</v>
      </c>
      <c r="G402" s="6">
        <v>20</v>
      </c>
      <c r="H402" s="6">
        <v>20</v>
      </c>
      <c r="I402" s="6">
        <v>0</v>
      </c>
      <c r="J402" s="6">
        <v>0</v>
      </c>
    </row>
    <row r="403" spans="1:10" ht="15" customHeight="1">
      <c r="A403" s="6" t="s">
        <v>690</v>
      </c>
      <c r="B403" s="6" t="s">
        <v>343</v>
      </c>
      <c r="C403" s="6" t="s">
        <v>615</v>
      </c>
      <c r="D403" s="6" t="s">
        <v>343</v>
      </c>
      <c r="E403" s="6">
        <v>20</v>
      </c>
      <c r="F403" s="6">
        <v>10</v>
      </c>
      <c r="G403" s="6">
        <v>10</v>
      </c>
      <c r="H403" s="6">
        <v>10</v>
      </c>
      <c r="I403" s="6">
        <v>0</v>
      </c>
      <c r="J403" s="6">
        <v>0</v>
      </c>
    </row>
    <row r="404" spans="1:10" ht="15" customHeight="1">
      <c r="A404" s="6" t="s">
        <v>650</v>
      </c>
      <c r="B404" s="6" t="s">
        <v>343</v>
      </c>
      <c r="C404" s="6" t="s">
        <v>440</v>
      </c>
      <c r="D404" s="6" t="s">
        <v>343</v>
      </c>
      <c r="E404" s="6">
        <v>36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</row>
    <row r="405" spans="1:10" ht="15" customHeight="1">
      <c r="A405" s="6" t="s">
        <v>650</v>
      </c>
      <c r="B405" s="6" t="s">
        <v>343</v>
      </c>
      <c r="C405" s="6" t="s">
        <v>459</v>
      </c>
      <c r="D405" s="6" t="s">
        <v>343</v>
      </c>
      <c r="E405" s="6">
        <v>10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</row>
    <row r="406" spans="1:10" ht="15" customHeight="1">
      <c r="A406" s="6" t="s">
        <v>650</v>
      </c>
      <c r="B406" s="6" t="s">
        <v>343</v>
      </c>
      <c r="C406" s="6" t="s">
        <v>453</v>
      </c>
      <c r="D406" s="6" t="s">
        <v>343</v>
      </c>
      <c r="E406" s="6">
        <v>10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</row>
    <row r="407" spans="1:10" ht="15" customHeight="1">
      <c r="A407" s="6" t="s">
        <v>650</v>
      </c>
      <c r="B407" s="6" t="s">
        <v>343</v>
      </c>
      <c r="C407" s="6" t="s">
        <v>25</v>
      </c>
      <c r="D407" s="6" t="s">
        <v>343</v>
      </c>
      <c r="E407" s="6">
        <v>12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</row>
    <row r="408" spans="1:10" ht="15" customHeight="1">
      <c r="A408" s="6" t="s">
        <v>650</v>
      </c>
      <c r="B408" s="6" t="s">
        <v>343</v>
      </c>
      <c r="C408" s="6" t="s">
        <v>441</v>
      </c>
      <c r="D408" s="6" t="s">
        <v>343</v>
      </c>
      <c r="E408" s="6">
        <v>100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</row>
    <row r="409" spans="1:10" ht="15" customHeight="1">
      <c r="A409" s="6" t="s">
        <v>650</v>
      </c>
      <c r="B409" s="6" t="s">
        <v>343</v>
      </c>
      <c r="C409" s="6" t="s">
        <v>455</v>
      </c>
      <c r="D409" s="6" t="s">
        <v>343</v>
      </c>
      <c r="E409" s="6">
        <v>15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</row>
    <row r="410" spans="1:10" ht="15" customHeight="1">
      <c r="A410" s="6" t="s">
        <v>650</v>
      </c>
      <c r="B410" s="6" t="s">
        <v>343</v>
      </c>
      <c r="C410" s="6" t="s">
        <v>442</v>
      </c>
      <c r="D410" s="6" t="s">
        <v>343</v>
      </c>
      <c r="E410" s="6">
        <v>10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</row>
    <row r="411" spans="1:10" ht="15" customHeight="1">
      <c r="A411" s="6" t="s">
        <v>650</v>
      </c>
      <c r="B411" s="6" t="s">
        <v>343</v>
      </c>
      <c r="C411" s="6" t="s">
        <v>452</v>
      </c>
      <c r="D411" s="6" t="s">
        <v>343</v>
      </c>
      <c r="E411" s="6">
        <v>86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</row>
    <row r="412" spans="1:10" ht="15" customHeight="1">
      <c r="A412" s="6" t="s">
        <v>650</v>
      </c>
      <c r="B412" s="6" t="s">
        <v>343</v>
      </c>
      <c r="C412" s="6" t="s">
        <v>443</v>
      </c>
      <c r="D412" s="6" t="s">
        <v>343</v>
      </c>
      <c r="E412" s="6">
        <v>70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</row>
    <row r="413" spans="1:10" ht="15" customHeight="1">
      <c r="A413" s="6" t="s">
        <v>650</v>
      </c>
      <c r="B413" s="6" t="s">
        <v>343</v>
      </c>
      <c r="C413" s="6" t="s">
        <v>653</v>
      </c>
      <c r="D413" s="6" t="s">
        <v>343</v>
      </c>
      <c r="E413" s="6">
        <v>3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</row>
    <row r="414" spans="1:10" ht="15" customHeight="1">
      <c r="A414" s="6" t="s">
        <v>690</v>
      </c>
      <c r="B414" s="6" t="s">
        <v>343</v>
      </c>
      <c r="C414" s="6" t="s">
        <v>88</v>
      </c>
      <c r="D414" s="6" t="s">
        <v>343</v>
      </c>
      <c r="E414" s="6">
        <v>0</v>
      </c>
      <c r="F414" s="6">
        <v>0</v>
      </c>
      <c r="G414" s="6">
        <v>20</v>
      </c>
      <c r="H414" s="6">
        <v>50</v>
      </c>
      <c r="I414" s="6">
        <v>0</v>
      </c>
      <c r="J414" s="6">
        <v>0</v>
      </c>
    </row>
    <row r="415" spans="1:10" ht="15" customHeight="1">
      <c r="A415" s="6" t="s">
        <v>650</v>
      </c>
      <c r="B415" s="6" t="s">
        <v>343</v>
      </c>
      <c r="C415" s="6" t="s">
        <v>55</v>
      </c>
      <c r="D415" s="6" t="s">
        <v>343</v>
      </c>
      <c r="E415" s="6">
        <v>8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</row>
    <row r="416" spans="1:10" ht="15" customHeight="1">
      <c r="A416" s="6" t="s">
        <v>650</v>
      </c>
      <c r="B416" s="6" t="s">
        <v>343</v>
      </c>
      <c r="C416" s="6" t="s">
        <v>45</v>
      </c>
      <c r="D416" s="6" t="s">
        <v>343</v>
      </c>
      <c r="E416" s="6">
        <v>5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</row>
    <row r="417" spans="1:10" ht="15" customHeight="1">
      <c r="A417" s="6" t="s">
        <v>646</v>
      </c>
      <c r="B417" s="6" t="s">
        <v>343</v>
      </c>
      <c r="C417" s="6" t="s">
        <v>773</v>
      </c>
      <c r="D417" s="6" t="s">
        <v>343</v>
      </c>
      <c r="E417" s="6">
        <v>30</v>
      </c>
      <c r="F417" s="6">
        <v>30</v>
      </c>
      <c r="G417" s="6">
        <v>30</v>
      </c>
      <c r="H417" s="6">
        <v>30</v>
      </c>
      <c r="I417" s="6">
        <v>30</v>
      </c>
      <c r="J417" s="6">
        <v>0</v>
      </c>
    </row>
    <row r="418" spans="1:10" ht="15" customHeight="1">
      <c r="A418" s="6" t="s">
        <v>646</v>
      </c>
      <c r="B418" s="6" t="s">
        <v>343</v>
      </c>
      <c r="C418" s="6" t="s">
        <v>191</v>
      </c>
      <c r="D418" s="6" t="s">
        <v>343</v>
      </c>
      <c r="E418" s="6">
        <v>8</v>
      </c>
      <c r="F418" s="6">
        <v>8</v>
      </c>
      <c r="G418" s="6">
        <v>8</v>
      </c>
      <c r="H418" s="6">
        <v>8</v>
      </c>
      <c r="I418" s="6">
        <v>8</v>
      </c>
      <c r="J418" s="6">
        <v>0</v>
      </c>
    </row>
    <row r="419" spans="1:10" ht="15" customHeight="1">
      <c r="A419" s="6" t="s">
        <v>646</v>
      </c>
      <c r="B419" s="6" t="s">
        <v>343</v>
      </c>
      <c r="C419" s="6" t="s">
        <v>725</v>
      </c>
      <c r="D419" s="6" t="s">
        <v>343</v>
      </c>
      <c r="E419" s="6">
        <v>2</v>
      </c>
      <c r="F419" s="6">
        <v>2</v>
      </c>
      <c r="G419" s="6">
        <v>2</v>
      </c>
      <c r="H419" s="6">
        <v>2</v>
      </c>
      <c r="I419" s="6">
        <v>2</v>
      </c>
      <c r="J419" s="6">
        <v>0</v>
      </c>
    </row>
    <row r="420" spans="1:10" ht="15" customHeight="1">
      <c r="A420" s="6" t="s">
        <v>650</v>
      </c>
      <c r="B420" s="6" t="s">
        <v>343</v>
      </c>
      <c r="C420" s="6" t="s">
        <v>464</v>
      </c>
      <c r="D420" s="6" t="s">
        <v>343</v>
      </c>
      <c r="E420" s="6">
        <v>10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7101-DD05-479D-8F8F-973D1406793B}">
  <dimension ref="A3:M390"/>
  <sheetViews>
    <sheetView workbookViewId="0">
      <selection activeCell="K6" sqref="K6"/>
    </sheetView>
  </sheetViews>
  <sheetFormatPr defaultRowHeight="14.4"/>
  <cols>
    <col min="1" max="1" width="10.33203125" style="2" customWidth="1"/>
    <col min="2" max="2" width="18.33203125" style="2" customWidth="1"/>
    <col min="3" max="3" width="20.5546875" style="2" customWidth="1"/>
    <col min="4" max="4" width="26.6640625" style="2" customWidth="1"/>
    <col min="5" max="10" width="8.5546875" style="2" customWidth="1"/>
  </cols>
  <sheetData>
    <row r="3" spans="1:13">
      <c r="E3" s="3"/>
      <c r="F3" s="3"/>
      <c r="G3" s="3"/>
      <c r="H3" s="3"/>
      <c r="I3" s="3"/>
      <c r="J3" s="3"/>
      <c r="K3" s="3"/>
      <c r="L3" s="3"/>
      <c r="M3" s="3"/>
    </row>
    <row r="4" spans="1:13">
      <c r="A4" s="4" t="s">
        <v>0</v>
      </c>
      <c r="B4" s="4" t="s">
        <v>1</v>
      </c>
      <c r="C4" s="4" t="s">
        <v>2</v>
      </c>
      <c r="D4" s="4" t="s">
        <v>3</v>
      </c>
      <c r="E4" s="5">
        <v>45413</v>
      </c>
      <c r="F4" s="5">
        <v>45444</v>
      </c>
      <c r="G4" s="5">
        <v>45474</v>
      </c>
      <c r="H4" s="5">
        <v>45505</v>
      </c>
      <c r="I4" s="5">
        <v>45536</v>
      </c>
      <c r="J4" s="5">
        <v>45566</v>
      </c>
      <c r="K4" s="5">
        <v>45597</v>
      </c>
      <c r="L4" s="5">
        <v>45627</v>
      </c>
      <c r="M4" s="5">
        <v>45658</v>
      </c>
    </row>
    <row r="5" spans="1:13">
      <c r="A5" s="6" t="s">
        <v>4</v>
      </c>
      <c r="B5" s="6" t="s">
        <v>5</v>
      </c>
      <c r="C5" s="6" t="s">
        <v>6</v>
      </c>
      <c r="D5" s="6" t="s">
        <v>6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10" t="e">
        <f>VLOOKUP('Jun''24'!#REF!,'Jun''24'!E:K,7,0)</f>
        <v>#REF!</v>
      </c>
      <c r="L5" s="10" t="e">
        <f>VLOOKUP('Jul''24'!#REF!,'Jul''24'!E:K,7,0)</f>
        <v>#REF!</v>
      </c>
      <c r="M5" s="10" t="e">
        <f>VLOOKUP('Aug''24'!#REF!,'Aug''24'!E:K,7,0)</f>
        <v>#REF!</v>
      </c>
    </row>
    <row r="6" spans="1:13">
      <c r="A6" s="6" t="s">
        <v>4</v>
      </c>
      <c r="B6" s="6" t="s">
        <v>5</v>
      </c>
      <c r="C6" s="6" t="s">
        <v>7</v>
      </c>
      <c r="D6" s="6" t="s">
        <v>8</v>
      </c>
      <c r="E6" s="6">
        <v>600</v>
      </c>
      <c r="F6" s="6">
        <v>2500</v>
      </c>
      <c r="G6" s="6">
        <v>2000</v>
      </c>
      <c r="H6" s="6">
        <v>2000</v>
      </c>
      <c r="I6" s="6">
        <v>2000</v>
      </c>
      <c r="J6" s="6">
        <v>3000</v>
      </c>
      <c r="K6" s="10" t="e">
        <f>VLOOKUP('Jun''24'!#REF!,'Jun''24'!E:K,7,0)</f>
        <v>#REF!</v>
      </c>
      <c r="L6" s="10" t="e">
        <f>VLOOKUP('Jul''24'!#REF!,'Jul''24'!E:K,7,0)</f>
        <v>#REF!</v>
      </c>
      <c r="M6" s="10" t="e">
        <f>VLOOKUP('Aug''24'!#REF!,'Aug''24'!E:K,7,0)</f>
        <v>#REF!</v>
      </c>
    </row>
    <row r="7" spans="1:13">
      <c r="A7" s="6" t="s">
        <v>4</v>
      </c>
      <c r="B7" s="6" t="s">
        <v>5</v>
      </c>
      <c r="C7" s="6" t="s">
        <v>9</v>
      </c>
      <c r="D7" s="6" t="s">
        <v>8</v>
      </c>
      <c r="E7" s="6">
        <v>0</v>
      </c>
      <c r="F7" s="6">
        <v>0</v>
      </c>
      <c r="G7" s="6">
        <v>500</v>
      </c>
      <c r="H7" s="6">
        <v>500</v>
      </c>
      <c r="I7" s="6">
        <v>500</v>
      </c>
      <c r="J7" s="6">
        <v>500</v>
      </c>
      <c r="K7" s="10" t="e">
        <f>VLOOKUP('Jun''24'!#REF!,'Jun''24'!E:K,7,0)</f>
        <v>#REF!</v>
      </c>
      <c r="L7" s="10" t="e">
        <f>VLOOKUP('Jul''24'!#REF!,'Jul''24'!E:K,7,0)</f>
        <v>#REF!</v>
      </c>
      <c r="M7" s="10" t="e">
        <f>VLOOKUP('Aug''24'!#REF!,'Aug''24'!E:K,7,0)</f>
        <v>#REF!</v>
      </c>
    </row>
    <row r="8" spans="1:13">
      <c r="A8" s="6" t="s">
        <v>10</v>
      </c>
      <c r="B8" s="6" t="s">
        <v>11</v>
      </c>
      <c r="C8" s="6" t="s">
        <v>12</v>
      </c>
      <c r="D8" s="6" t="s">
        <v>13</v>
      </c>
      <c r="E8" s="6">
        <v>0</v>
      </c>
      <c r="F8" s="6">
        <v>0</v>
      </c>
      <c r="G8" s="6">
        <v>0</v>
      </c>
      <c r="H8" s="6">
        <v>0</v>
      </c>
      <c r="I8" s="6">
        <v>500</v>
      </c>
      <c r="J8" s="6">
        <v>1000</v>
      </c>
      <c r="K8" s="10" t="e">
        <f>VLOOKUP('Jun''24'!#REF!,'Jun''24'!E:K,7,0)</f>
        <v>#REF!</v>
      </c>
      <c r="L8" s="10" t="e">
        <f>VLOOKUP('Jul''24'!#REF!,'Jul''24'!E:K,7,0)</f>
        <v>#REF!</v>
      </c>
      <c r="M8" s="10" t="e">
        <f>VLOOKUP('Aug''24'!#REF!,'Aug''24'!E:K,7,0)</f>
        <v>#REF!</v>
      </c>
    </row>
    <row r="9" spans="1:13">
      <c r="A9" s="6" t="s">
        <v>10</v>
      </c>
      <c r="B9" s="6" t="s">
        <v>11</v>
      </c>
      <c r="C9" s="6" t="s">
        <v>14</v>
      </c>
      <c r="D9" s="6" t="s">
        <v>15</v>
      </c>
      <c r="E9" s="6">
        <v>0</v>
      </c>
      <c r="F9" s="6">
        <v>100</v>
      </c>
      <c r="G9" s="6">
        <v>500</v>
      </c>
      <c r="H9" s="6">
        <v>1000</v>
      </c>
      <c r="I9" s="6">
        <v>1500</v>
      </c>
      <c r="J9" s="6">
        <v>1500</v>
      </c>
      <c r="K9" s="10" t="e">
        <f>VLOOKUP('Jun''24'!#REF!,'Jun''24'!E:K,7,0)</f>
        <v>#REF!</v>
      </c>
      <c r="L9" s="10" t="e">
        <f>VLOOKUP('Jul''24'!#REF!,'Jul''24'!E:K,7,0)</f>
        <v>#REF!</v>
      </c>
      <c r="M9" s="10" t="e">
        <f>VLOOKUP('Aug''24'!#REF!,'Aug''24'!E:K,7,0)</f>
        <v>#REF!</v>
      </c>
    </row>
    <row r="10" spans="1:13">
      <c r="A10" s="6" t="s">
        <v>16</v>
      </c>
      <c r="B10" s="6" t="s">
        <v>17</v>
      </c>
      <c r="C10" s="6" t="s">
        <v>18</v>
      </c>
      <c r="D10" s="6" t="s">
        <v>19</v>
      </c>
      <c r="E10" s="6">
        <v>0</v>
      </c>
      <c r="F10" s="6">
        <v>0</v>
      </c>
      <c r="G10" s="6">
        <v>0</v>
      </c>
      <c r="H10" s="6">
        <v>2575</v>
      </c>
      <c r="I10" s="6">
        <v>5350</v>
      </c>
      <c r="J10" s="6">
        <v>4147</v>
      </c>
      <c r="K10" s="10" t="e">
        <f>VLOOKUP('Jun''24'!#REF!,'Jun''24'!E:K,7,0)</f>
        <v>#REF!</v>
      </c>
      <c r="L10" s="10" t="e">
        <f>VLOOKUP('Jul''24'!#REF!,'Jul''24'!E:K,7,0)</f>
        <v>#REF!</v>
      </c>
      <c r="M10" s="10" t="e">
        <f>VLOOKUP('Aug''24'!#REF!,'Aug''24'!E:K,7,0)</f>
        <v>#REF!</v>
      </c>
    </row>
    <row r="11" spans="1:13">
      <c r="A11" s="6" t="s">
        <v>16</v>
      </c>
      <c r="B11" s="6" t="s">
        <v>17</v>
      </c>
      <c r="C11" s="6" t="s">
        <v>20</v>
      </c>
      <c r="D11" s="6" t="s">
        <v>21</v>
      </c>
      <c r="E11" s="6">
        <v>0</v>
      </c>
      <c r="F11" s="6">
        <v>0</v>
      </c>
      <c r="G11" s="6">
        <v>0</v>
      </c>
      <c r="H11" s="6">
        <v>136</v>
      </c>
      <c r="I11" s="6">
        <v>282</v>
      </c>
      <c r="J11" s="6">
        <v>218</v>
      </c>
      <c r="K11" s="10" t="e">
        <f>VLOOKUP('Jun''24'!#REF!,'Jun''24'!E:K,7,0)</f>
        <v>#REF!</v>
      </c>
      <c r="L11" s="10" t="e">
        <f>VLOOKUP('Jul''24'!#REF!,'Jul''24'!E:K,7,0)</f>
        <v>#REF!</v>
      </c>
      <c r="M11" s="10" t="e">
        <f>VLOOKUP('Aug''24'!#REF!,'Aug''24'!E:K,7,0)</f>
        <v>#REF!</v>
      </c>
    </row>
    <row r="12" spans="1:13">
      <c r="A12" s="7" t="s">
        <v>22</v>
      </c>
      <c r="B12" s="7" t="s">
        <v>17</v>
      </c>
      <c r="C12" s="7" t="s">
        <v>23</v>
      </c>
      <c r="D12" s="7" t="s">
        <v>24</v>
      </c>
      <c r="E12" s="7">
        <v>115</v>
      </c>
      <c r="F12" s="7">
        <v>100</v>
      </c>
      <c r="G12" s="7">
        <v>77</v>
      </c>
      <c r="H12" s="7">
        <v>0</v>
      </c>
      <c r="I12" s="7">
        <v>0</v>
      </c>
      <c r="J12" s="7">
        <v>0</v>
      </c>
      <c r="K12" s="10" t="e">
        <f>VLOOKUP('Jun''24'!#REF!,'Jun''24'!E:K,7,0)</f>
        <v>#REF!</v>
      </c>
      <c r="L12" s="10" t="e">
        <f>VLOOKUP('Jul''24'!#REF!,'Jul''24'!E:K,7,0)</f>
        <v>#REF!</v>
      </c>
      <c r="M12" s="10" t="e">
        <f>VLOOKUP('Aug''24'!#REF!,'Aug''24'!E:K,7,0)</f>
        <v>#REF!</v>
      </c>
    </row>
    <row r="13" spans="1:13">
      <c r="A13" s="7" t="s">
        <v>22</v>
      </c>
      <c r="B13" s="7" t="s">
        <v>17</v>
      </c>
      <c r="C13" s="7" t="s">
        <v>25</v>
      </c>
      <c r="D13" s="7" t="s">
        <v>24</v>
      </c>
      <c r="E13" s="7">
        <v>208</v>
      </c>
      <c r="F13" s="7">
        <v>170</v>
      </c>
      <c r="G13" s="7">
        <v>71</v>
      </c>
      <c r="H13" s="7">
        <v>0</v>
      </c>
      <c r="I13" s="7">
        <v>0</v>
      </c>
      <c r="J13" s="7">
        <v>0</v>
      </c>
      <c r="K13" s="10" t="e">
        <f>VLOOKUP('Jun''24'!#REF!,'Jun''24'!E:K,7,0)</f>
        <v>#REF!</v>
      </c>
      <c r="L13" s="10" t="e">
        <f>VLOOKUP('Jul''24'!#REF!,'Jul''24'!E:K,7,0)</f>
        <v>#REF!</v>
      </c>
      <c r="M13" s="10" t="e">
        <f>VLOOKUP('Aug''24'!#REF!,'Aug''24'!E:K,7,0)</f>
        <v>#REF!</v>
      </c>
    </row>
    <row r="14" spans="1:13">
      <c r="A14" s="7" t="s">
        <v>22</v>
      </c>
      <c r="B14" s="7" t="s">
        <v>17</v>
      </c>
      <c r="C14" s="7" t="s">
        <v>26</v>
      </c>
      <c r="D14" s="7" t="s">
        <v>24</v>
      </c>
      <c r="E14" s="7">
        <v>333</v>
      </c>
      <c r="F14" s="7">
        <v>248</v>
      </c>
      <c r="G14" s="7">
        <v>242</v>
      </c>
      <c r="H14" s="7">
        <v>0</v>
      </c>
      <c r="I14" s="7">
        <v>0</v>
      </c>
      <c r="J14" s="7">
        <v>0</v>
      </c>
      <c r="K14" s="10" t="e">
        <f>VLOOKUP('Jun''24'!#REF!,'Jun''24'!E:K,7,0)</f>
        <v>#REF!</v>
      </c>
      <c r="L14" s="10" t="e">
        <f>VLOOKUP('Jul''24'!#REF!,'Jul''24'!E:K,7,0)</f>
        <v>#REF!</v>
      </c>
      <c r="M14" s="10" t="e">
        <f>VLOOKUP('Aug''24'!#REF!,'Aug''24'!E:K,7,0)</f>
        <v>#REF!</v>
      </c>
    </row>
    <row r="15" spans="1:13">
      <c r="A15" s="7" t="s">
        <v>22</v>
      </c>
      <c r="B15" s="7" t="s">
        <v>17</v>
      </c>
      <c r="C15" s="7" t="s">
        <v>27</v>
      </c>
      <c r="D15" s="7" t="s">
        <v>28</v>
      </c>
      <c r="E15" s="7">
        <v>10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0" t="e">
        <f>VLOOKUP('Jun''24'!#REF!,'Jun''24'!E:K,7,0)</f>
        <v>#REF!</v>
      </c>
      <c r="L15" s="10" t="e">
        <f>VLOOKUP('Jul''24'!#REF!,'Jul''24'!E:K,7,0)</f>
        <v>#REF!</v>
      </c>
      <c r="M15" s="10" t="e">
        <f>VLOOKUP('Aug''24'!#REF!,'Aug''24'!E:K,7,0)</f>
        <v>#REF!</v>
      </c>
    </row>
    <row r="16" spans="1:13">
      <c r="A16" s="7" t="s">
        <v>22</v>
      </c>
      <c r="B16" s="7" t="s">
        <v>17</v>
      </c>
      <c r="C16" s="7" t="s">
        <v>29</v>
      </c>
      <c r="D16" s="7" t="s">
        <v>28</v>
      </c>
      <c r="E16" s="7">
        <v>216</v>
      </c>
      <c r="F16" s="7">
        <v>56</v>
      </c>
      <c r="G16" s="7">
        <v>287</v>
      </c>
      <c r="H16" s="7">
        <v>0</v>
      </c>
      <c r="I16" s="7">
        <v>0</v>
      </c>
      <c r="J16" s="7">
        <v>0</v>
      </c>
      <c r="K16" s="10" t="e">
        <f>VLOOKUP('Jun''24'!#REF!,'Jun''24'!E:K,7,0)</f>
        <v>#REF!</v>
      </c>
      <c r="L16" s="10" t="e">
        <f>VLOOKUP('Jul''24'!#REF!,'Jul''24'!E:K,7,0)</f>
        <v>#REF!</v>
      </c>
      <c r="M16" s="10" t="e">
        <f>VLOOKUP('Aug''24'!#REF!,'Aug''24'!E:K,7,0)</f>
        <v>#REF!</v>
      </c>
    </row>
    <row r="17" spans="1:13">
      <c r="A17" s="7" t="s">
        <v>22</v>
      </c>
      <c r="B17" s="7" t="s">
        <v>17</v>
      </c>
      <c r="C17" s="7" t="s">
        <v>30</v>
      </c>
      <c r="D17" s="7" t="s">
        <v>31</v>
      </c>
      <c r="E17" s="7">
        <v>100</v>
      </c>
      <c r="F17" s="7">
        <v>322</v>
      </c>
      <c r="G17" s="7">
        <v>75</v>
      </c>
      <c r="H17" s="7">
        <v>0</v>
      </c>
      <c r="I17" s="7">
        <v>0</v>
      </c>
      <c r="J17" s="7">
        <v>0</v>
      </c>
      <c r="K17" s="10" t="e">
        <f>VLOOKUP('Jun''24'!#REF!,'Jun''24'!E:K,7,0)</f>
        <v>#REF!</v>
      </c>
      <c r="L17" s="10" t="e">
        <f>VLOOKUP('Jul''24'!#REF!,'Jul''24'!E:K,7,0)</f>
        <v>#REF!</v>
      </c>
      <c r="M17" s="10" t="e">
        <f>VLOOKUP('Aug''24'!#REF!,'Aug''24'!E:K,7,0)</f>
        <v>#REF!</v>
      </c>
    </row>
    <row r="18" spans="1:13">
      <c r="A18" s="7" t="s">
        <v>22</v>
      </c>
      <c r="B18" s="7" t="s">
        <v>17</v>
      </c>
      <c r="C18" s="7" t="s">
        <v>32</v>
      </c>
      <c r="D18" s="7" t="s">
        <v>33</v>
      </c>
      <c r="E18" s="7">
        <v>4824</v>
      </c>
      <c r="F18" s="7">
        <v>6660</v>
      </c>
      <c r="G18" s="7">
        <v>6470</v>
      </c>
      <c r="H18" s="7">
        <v>5094</v>
      </c>
      <c r="I18" s="7">
        <v>7500</v>
      </c>
      <c r="J18" s="7">
        <v>7000</v>
      </c>
      <c r="K18" s="10" t="e">
        <f>VLOOKUP('Jun''24'!#REF!,'Jun''24'!E:K,7,0)</f>
        <v>#REF!</v>
      </c>
      <c r="L18" s="10" t="e">
        <f>VLOOKUP('Jul''24'!#REF!,'Jul''24'!E:K,7,0)</f>
        <v>#REF!</v>
      </c>
      <c r="M18" s="10" t="e">
        <f>VLOOKUP('Aug''24'!#REF!,'Aug''24'!E:K,7,0)</f>
        <v>#REF!</v>
      </c>
    </row>
    <row r="19" spans="1:13">
      <c r="A19" s="7" t="s">
        <v>22</v>
      </c>
      <c r="B19" s="7" t="s">
        <v>17</v>
      </c>
      <c r="C19" s="7" t="s">
        <v>34</v>
      </c>
      <c r="D19" s="7" t="s">
        <v>33</v>
      </c>
      <c r="E19" s="7">
        <v>3525</v>
      </c>
      <c r="F19" s="7">
        <v>4825</v>
      </c>
      <c r="G19" s="7">
        <v>5482</v>
      </c>
      <c r="H19" s="7">
        <v>2980</v>
      </c>
      <c r="I19" s="7">
        <v>3500</v>
      </c>
      <c r="J19" s="7">
        <v>3500</v>
      </c>
      <c r="K19" s="10" t="e">
        <f>VLOOKUP('Jun''24'!#REF!,'Jun''24'!E:K,7,0)</f>
        <v>#REF!</v>
      </c>
      <c r="L19" s="10" t="e">
        <f>VLOOKUP('Jul''24'!#REF!,'Jul''24'!E:K,7,0)</f>
        <v>#REF!</v>
      </c>
      <c r="M19" s="10" t="e">
        <f>VLOOKUP('Aug''24'!#REF!,'Aug''24'!E:K,7,0)</f>
        <v>#REF!</v>
      </c>
    </row>
    <row r="20" spans="1:13">
      <c r="A20" s="7" t="s">
        <v>22</v>
      </c>
      <c r="B20" s="7" t="s">
        <v>17</v>
      </c>
      <c r="C20" s="7" t="s">
        <v>35</v>
      </c>
      <c r="D20" s="7" t="s">
        <v>33</v>
      </c>
      <c r="E20" s="7">
        <v>2830</v>
      </c>
      <c r="F20" s="7">
        <v>3537</v>
      </c>
      <c r="G20" s="7">
        <v>3292</v>
      </c>
      <c r="H20" s="7">
        <v>2650</v>
      </c>
      <c r="I20" s="7">
        <v>3072</v>
      </c>
      <c r="J20" s="7">
        <v>2949</v>
      </c>
      <c r="K20" s="10" t="e">
        <f>VLOOKUP('Jun''24'!#REF!,'Jun''24'!E:K,7,0)</f>
        <v>#REF!</v>
      </c>
      <c r="L20" s="10" t="e">
        <f>VLOOKUP('Jul''24'!#REF!,'Jul''24'!E:K,7,0)</f>
        <v>#REF!</v>
      </c>
      <c r="M20" s="10" t="e">
        <f>VLOOKUP('Aug''24'!#REF!,'Aug''24'!E:K,7,0)</f>
        <v>#REF!</v>
      </c>
    </row>
    <row r="21" spans="1:13">
      <c r="A21" s="7" t="s">
        <v>22</v>
      </c>
      <c r="B21" s="7" t="s">
        <v>17</v>
      </c>
      <c r="C21" s="7" t="s">
        <v>36</v>
      </c>
      <c r="D21" s="7" t="s">
        <v>33</v>
      </c>
      <c r="E21" s="7">
        <v>2000</v>
      </c>
      <c r="F21" s="7">
        <v>1812</v>
      </c>
      <c r="G21" s="7">
        <v>1760</v>
      </c>
      <c r="H21" s="7">
        <v>2320</v>
      </c>
      <c r="I21" s="7">
        <v>1289</v>
      </c>
      <c r="J21" s="7">
        <v>1298</v>
      </c>
      <c r="K21" s="10" t="e">
        <f>VLOOKUP('Jun''24'!#REF!,'Jun''24'!E:K,7,0)</f>
        <v>#REF!</v>
      </c>
      <c r="L21" s="10" t="e">
        <f>VLOOKUP('Jul''24'!#REF!,'Jul''24'!E:K,7,0)</f>
        <v>#REF!</v>
      </c>
      <c r="M21" s="10" t="e">
        <f>VLOOKUP('Aug''24'!#REF!,'Aug''24'!E:K,7,0)</f>
        <v>#REF!</v>
      </c>
    </row>
    <row r="22" spans="1:13">
      <c r="A22" s="7" t="s">
        <v>22</v>
      </c>
      <c r="B22" s="7" t="s">
        <v>17</v>
      </c>
      <c r="C22" s="7" t="s">
        <v>37</v>
      </c>
      <c r="D22" s="7" t="s">
        <v>33</v>
      </c>
      <c r="E22" s="7">
        <v>4</v>
      </c>
      <c r="F22" s="7">
        <v>10</v>
      </c>
      <c r="G22" s="7">
        <v>10</v>
      </c>
      <c r="H22" s="7">
        <v>10</v>
      </c>
      <c r="I22" s="7">
        <v>0</v>
      </c>
      <c r="J22" s="7">
        <v>0</v>
      </c>
      <c r="K22" s="10" t="e">
        <f>VLOOKUP('Jun''24'!#REF!,'Jun''24'!E:K,7,0)</f>
        <v>#REF!</v>
      </c>
      <c r="L22" s="10" t="e">
        <f>VLOOKUP('Jul''24'!#REF!,'Jul''24'!E:K,7,0)</f>
        <v>#REF!</v>
      </c>
      <c r="M22" s="10" t="e">
        <f>VLOOKUP('Aug''24'!#REF!,'Aug''24'!E:K,7,0)</f>
        <v>#REF!</v>
      </c>
    </row>
    <row r="23" spans="1:13">
      <c r="A23" s="7" t="s">
        <v>22</v>
      </c>
      <c r="B23" s="7" t="s">
        <v>17</v>
      </c>
      <c r="C23" s="7" t="s">
        <v>38</v>
      </c>
      <c r="D23" s="7" t="s">
        <v>39</v>
      </c>
      <c r="E23" s="7">
        <v>4015</v>
      </c>
      <c r="F23" s="7">
        <v>6146</v>
      </c>
      <c r="G23" s="7">
        <v>6491</v>
      </c>
      <c r="H23" s="7">
        <v>5372</v>
      </c>
      <c r="I23" s="7">
        <v>6812</v>
      </c>
      <c r="J23" s="7">
        <v>6532</v>
      </c>
      <c r="K23" s="10" t="e">
        <f>VLOOKUP('Jun''24'!#REF!,'Jun''24'!E:K,7,0)</f>
        <v>#REF!</v>
      </c>
      <c r="L23" s="10" t="e">
        <f>VLOOKUP('Jul''24'!#REF!,'Jul''24'!E:K,7,0)</f>
        <v>#REF!</v>
      </c>
      <c r="M23" s="10" t="e">
        <f>VLOOKUP('Aug''24'!#REF!,'Aug''24'!E:K,7,0)</f>
        <v>#REF!</v>
      </c>
    </row>
    <row r="24" spans="1:13">
      <c r="A24" s="7" t="s">
        <v>22</v>
      </c>
      <c r="B24" s="7" t="s">
        <v>17</v>
      </c>
      <c r="C24" s="7" t="s">
        <v>40</v>
      </c>
      <c r="D24" s="7" t="s">
        <v>41</v>
      </c>
      <c r="E24" s="7">
        <v>0</v>
      </c>
      <c r="F24" s="7">
        <v>0</v>
      </c>
      <c r="G24" s="7">
        <v>0</v>
      </c>
      <c r="H24" s="7">
        <v>0</v>
      </c>
      <c r="I24" s="7">
        <v>100</v>
      </c>
      <c r="J24" s="7">
        <v>100</v>
      </c>
      <c r="K24" s="10" t="e">
        <f>VLOOKUP('Jun''24'!#REF!,'Jun''24'!E:K,7,0)</f>
        <v>#REF!</v>
      </c>
      <c r="L24" s="10" t="e">
        <f>VLOOKUP('Jul''24'!#REF!,'Jul''24'!E:K,7,0)</f>
        <v>#REF!</v>
      </c>
      <c r="M24" s="10" t="e">
        <f>VLOOKUP('Aug''24'!#REF!,'Aug''24'!E:K,7,0)</f>
        <v>#REF!</v>
      </c>
    </row>
    <row r="25" spans="1:13">
      <c r="A25" s="7" t="s">
        <v>22</v>
      </c>
      <c r="B25" s="7" t="s">
        <v>17</v>
      </c>
      <c r="C25" s="7" t="s">
        <v>42</v>
      </c>
      <c r="D25" s="7" t="s">
        <v>41</v>
      </c>
      <c r="E25" s="7">
        <v>0</v>
      </c>
      <c r="F25" s="7">
        <v>0</v>
      </c>
      <c r="G25" s="7">
        <v>0</v>
      </c>
      <c r="H25" s="7">
        <v>0</v>
      </c>
      <c r="I25" s="7">
        <v>100</v>
      </c>
      <c r="J25" s="7">
        <v>100</v>
      </c>
      <c r="K25" s="10" t="e">
        <f>VLOOKUP('Jun''24'!#REF!,'Jun''24'!E:K,7,0)</f>
        <v>#REF!</v>
      </c>
      <c r="L25" s="10" t="e">
        <f>VLOOKUP('Jul''24'!#REF!,'Jul''24'!E:K,7,0)</f>
        <v>#REF!</v>
      </c>
      <c r="M25" s="10" t="e">
        <f>VLOOKUP('Aug''24'!#REF!,'Aug''24'!E:K,7,0)</f>
        <v>#REF!</v>
      </c>
    </row>
    <row r="26" spans="1:13">
      <c r="A26" s="7" t="s">
        <v>22</v>
      </c>
      <c r="B26" s="7" t="s">
        <v>17</v>
      </c>
      <c r="C26" s="7" t="s">
        <v>43</v>
      </c>
      <c r="D26" s="7" t="s">
        <v>44</v>
      </c>
      <c r="E26" s="7">
        <v>0</v>
      </c>
      <c r="F26" s="7">
        <v>0</v>
      </c>
      <c r="G26" s="7">
        <v>0</v>
      </c>
      <c r="H26" s="7">
        <v>1000</v>
      </c>
      <c r="I26" s="7">
        <v>1000</v>
      </c>
      <c r="J26" s="7">
        <v>1000</v>
      </c>
      <c r="K26" s="10" t="e">
        <f>VLOOKUP('Jun''24'!#REF!,'Jun''24'!E:K,7,0)</f>
        <v>#REF!</v>
      </c>
      <c r="L26" s="10" t="e">
        <f>VLOOKUP('Jul''24'!#REF!,'Jul''24'!E:K,7,0)</f>
        <v>#REF!</v>
      </c>
      <c r="M26" s="10" t="e">
        <f>VLOOKUP('Aug''24'!#REF!,'Aug''24'!E:K,7,0)</f>
        <v>#REF!</v>
      </c>
    </row>
    <row r="27" spans="1:13">
      <c r="A27" s="7" t="s">
        <v>22</v>
      </c>
      <c r="B27" s="7" t="s">
        <v>17</v>
      </c>
      <c r="C27" s="7" t="s">
        <v>45</v>
      </c>
      <c r="D27" s="7" t="s">
        <v>44</v>
      </c>
      <c r="E27" s="7">
        <v>4263</v>
      </c>
      <c r="F27" s="7">
        <v>4805</v>
      </c>
      <c r="G27" s="7">
        <v>4695</v>
      </c>
      <c r="H27" s="7">
        <v>1000</v>
      </c>
      <c r="I27" s="7">
        <v>1000</v>
      </c>
      <c r="J27" s="7">
        <v>1000</v>
      </c>
      <c r="K27" s="10" t="e">
        <f>VLOOKUP('Jun''24'!#REF!,'Jun''24'!E:K,7,0)</f>
        <v>#REF!</v>
      </c>
      <c r="L27" s="10" t="e">
        <f>VLOOKUP('Jul''24'!#REF!,'Jul''24'!E:K,7,0)</f>
        <v>#REF!</v>
      </c>
      <c r="M27" s="10" t="e">
        <f>VLOOKUP('Aug''24'!#REF!,'Aug''24'!E:K,7,0)</f>
        <v>#REF!</v>
      </c>
    </row>
    <row r="28" spans="1:13">
      <c r="A28" s="7" t="s">
        <v>22</v>
      </c>
      <c r="B28" s="7" t="s">
        <v>17</v>
      </c>
      <c r="C28" s="7" t="s">
        <v>46</v>
      </c>
      <c r="D28" s="7" t="s">
        <v>44</v>
      </c>
      <c r="E28" s="7">
        <v>0</v>
      </c>
      <c r="F28" s="7">
        <v>0</v>
      </c>
      <c r="G28" s="7">
        <v>0</v>
      </c>
      <c r="H28" s="7">
        <v>1000</v>
      </c>
      <c r="I28" s="7">
        <v>1000</v>
      </c>
      <c r="J28" s="7">
        <v>1000</v>
      </c>
      <c r="K28" s="10" t="e">
        <f>VLOOKUP('Jun''24'!#REF!,'Jun''24'!E:K,7,0)</f>
        <v>#REF!</v>
      </c>
      <c r="L28" s="10" t="e">
        <f>VLOOKUP('Jul''24'!#REF!,'Jul''24'!E:K,7,0)</f>
        <v>#REF!</v>
      </c>
      <c r="M28" s="10" t="e">
        <f>VLOOKUP('Aug''24'!#REF!,'Aug''24'!E:K,7,0)</f>
        <v>#REF!</v>
      </c>
    </row>
    <row r="29" spans="1:13">
      <c r="A29" s="7" t="s">
        <v>22</v>
      </c>
      <c r="B29" s="7" t="s">
        <v>17</v>
      </c>
      <c r="C29" s="7" t="s">
        <v>47</v>
      </c>
      <c r="D29" s="7" t="s">
        <v>44</v>
      </c>
      <c r="E29" s="7">
        <v>0</v>
      </c>
      <c r="F29" s="7">
        <v>0</v>
      </c>
      <c r="G29" s="7">
        <v>0</v>
      </c>
      <c r="H29" s="7">
        <v>1000</v>
      </c>
      <c r="I29" s="7">
        <v>1000</v>
      </c>
      <c r="J29" s="7">
        <v>1000</v>
      </c>
      <c r="K29" s="10" t="e">
        <f>VLOOKUP('Jun''24'!#REF!,'Jun''24'!E:K,7,0)</f>
        <v>#REF!</v>
      </c>
      <c r="L29" s="10" t="e">
        <f>VLOOKUP('Jul''24'!#REF!,'Jul''24'!E:K,7,0)</f>
        <v>#REF!</v>
      </c>
      <c r="M29" s="10" t="e">
        <f>VLOOKUP('Aug''24'!#REF!,'Aug''24'!E:K,7,0)</f>
        <v>#REF!</v>
      </c>
    </row>
    <row r="30" spans="1:13">
      <c r="A30" s="7" t="s">
        <v>22</v>
      </c>
      <c r="B30" s="7" t="s">
        <v>17</v>
      </c>
      <c r="C30" s="7" t="s">
        <v>48</v>
      </c>
      <c r="D30" s="7" t="s">
        <v>33</v>
      </c>
      <c r="E30" s="7">
        <v>0</v>
      </c>
      <c r="F30" s="7">
        <v>0</v>
      </c>
      <c r="G30" s="7">
        <v>10</v>
      </c>
      <c r="H30" s="7">
        <v>0</v>
      </c>
      <c r="I30" s="7">
        <v>0</v>
      </c>
      <c r="J30" s="7">
        <v>0</v>
      </c>
      <c r="K30" s="10" t="e">
        <f>VLOOKUP('Jun''24'!#REF!,'Jun''24'!E:K,7,0)</f>
        <v>#REF!</v>
      </c>
      <c r="L30" s="10" t="e">
        <f>VLOOKUP('Jul''24'!#REF!,'Jul''24'!E:K,7,0)</f>
        <v>#REF!</v>
      </c>
      <c r="M30" s="10" t="e">
        <f>VLOOKUP('Aug''24'!#REF!,'Aug''24'!E:K,7,0)</f>
        <v>#REF!</v>
      </c>
    </row>
    <row r="31" spans="1:13">
      <c r="A31" s="7" t="s">
        <v>49</v>
      </c>
      <c r="B31" s="7" t="s">
        <v>17</v>
      </c>
      <c r="C31" s="7" t="s">
        <v>50</v>
      </c>
      <c r="D31" s="7" t="s">
        <v>51</v>
      </c>
      <c r="E31" s="7">
        <v>0</v>
      </c>
      <c r="F31" s="7">
        <v>180</v>
      </c>
      <c r="G31" s="7">
        <v>180</v>
      </c>
      <c r="H31" s="7">
        <v>0</v>
      </c>
      <c r="I31" s="7">
        <v>0</v>
      </c>
      <c r="J31" s="7">
        <v>0</v>
      </c>
      <c r="K31" s="10" t="e">
        <f>VLOOKUP('Jun''24'!#REF!,'Jun''24'!E:K,7,0)</f>
        <v>#REF!</v>
      </c>
      <c r="L31" s="10" t="e">
        <f>VLOOKUP('Jul''24'!#REF!,'Jul''24'!E:K,7,0)</f>
        <v>#REF!</v>
      </c>
      <c r="M31" s="10" t="e">
        <f>VLOOKUP('Aug''24'!#REF!,'Aug''24'!E:K,7,0)</f>
        <v>#REF!</v>
      </c>
    </row>
    <row r="32" spans="1:13">
      <c r="A32" s="7" t="s">
        <v>49</v>
      </c>
      <c r="B32" s="7" t="s">
        <v>17</v>
      </c>
      <c r="C32" s="7" t="s">
        <v>52</v>
      </c>
      <c r="D32" s="7" t="s">
        <v>51</v>
      </c>
      <c r="E32" s="7">
        <v>1080</v>
      </c>
      <c r="F32" s="7">
        <v>720</v>
      </c>
      <c r="G32" s="7">
        <v>720</v>
      </c>
      <c r="H32" s="7">
        <v>0</v>
      </c>
      <c r="I32" s="7">
        <v>0</v>
      </c>
      <c r="J32" s="7">
        <v>0</v>
      </c>
      <c r="K32" s="10" t="e">
        <f>VLOOKUP('Jun''24'!#REF!,'Jun''24'!E:K,7,0)</f>
        <v>#REF!</v>
      </c>
      <c r="L32" s="10" t="e">
        <f>VLOOKUP('Jul''24'!#REF!,'Jul''24'!E:K,7,0)</f>
        <v>#REF!</v>
      </c>
      <c r="M32" s="10" t="e">
        <f>VLOOKUP('Aug''24'!#REF!,'Aug''24'!E:K,7,0)</f>
        <v>#REF!</v>
      </c>
    </row>
    <row r="33" spans="1:13">
      <c r="A33" s="7" t="s">
        <v>49</v>
      </c>
      <c r="B33" s="7" t="s">
        <v>17</v>
      </c>
      <c r="C33" s="7" t="s">
        <v>53</v>
      </c>
      <c r="D33" s="7" t="s">
        <v>54</v>
      </c>
      <c r="E33" s="7">
        <v>540</v>
      </c>
      <c r="F33" s="7">
        <v>540</v>
      </c>
      <c r="G33" s="7">
        <v>360</v>
      </c>
      <c r="H33" s="7">
        <v>0</v>
      </c>
      <c r="I33" s="7">
        <v>0</v>
      </c>
      <c r="J33" s="7">
        <v>0</v>
      </c>
      <c r="K33" s="10" t="e">
        <f>VLOOKUP('Jun''24'!#REF!,'Jun''24'!E:K,7,0)</f>
        <v>#REF!</v>
      </c>
      <c r="L33" s="10" t="e">
        <f>VLOOKUP('Jul''24'!#REF!,'Jul''24'!E:K,7,0)</f>
        <v>#REF!</v>
      </c>
      <c r="M33" s="10" t="e">
        <f>VLOOKUP('Aug''24'!#REF!,'Aug''24'!E:K,7,0)</f>
        <v>#REF!</v>
      </c>
    </row>
    <row r="34" spans="1:13">
      <c r="A34" s="7" t="s">
        <v>49</v>
      </c>
      <c r="B34" s="7" t="s">
        <v>17</v>
      </c>
      <c r="C34" s="7" t="s">
        <v>55</v>
      </c>
      <c r="D34" s="7" t="s">
        <v>56</v>
      </c>
      <c r="E34" s="7">
        <v>1590</v>
      </c>
      <c r="F34" s="7">
        <v>1862</v>
      </c>
      <c r="G34" s="7">
        <v>2773</v>
      </c>
      <c r="H34" s="7">
        <v>2368</v>
      </c>
      <c r="I34" s="7">
        <v>2169</v>
      </c>
      <c r="J34" s="7">
        <v>2188</v>
      </c>
      <c r="K34" s="10" t="e">
        <f>VLOOKUP('Jun''24'!#REF!,'Jun''24'!E:K,7,0)</f>
        <v>#REF!</v>
      </c>
      <c r="L34" s="10" t="e">
        <f>VLOOKUP('Jul''24'!#REF!,'Jul''24'!E:K,7,0)</f>
        <v>#REF!</v>
      </c>
      <c r="M34" s="10" t="e">
        <f>VLOOKUP('Aug''24'!#REF!,'Aug''24'!E:K,7,0)</f>
        <v>#REF!</v>
      </c>
    </row>
    <row r="35" spans="1:13">
      <c r="A35" s="7" t="s">
        <v>49</v>
      </c>
      <c r="B35" s="7" t="s">
        <v>17</v>
      </c>
      <c r="C35" s="7" t="s">
        <v>57</v>
      </c>
      <c r="D35" s="7" t="s">
        <v>56</v>
      </c>
      <c r="E35" s="7">
        <v>120</v>
      </c>
      <c r="F35" s="7">
        <v>49</v>
      </c>
      <c r="G35" s="7">
        <v>49</v>
      </c>
      <c r="H35" s="7">
        <v>49</v>
      </c>
      <c r="I35" s="7">
        <v>49</v>
      </c>
      <c r="J35" s="7">
        <v>49</v>
      </c>
      <c r="K35" s="10" t="e">
        <f>VLOOKUP('Jun''24'!#REF!,'Jun''24'!E:K,7,0)</f>
        <v>#REF!</v>
      </c>
      <c r="L35" s="10" t="e">
        <f>VLOOKUP('Jul''24'!#REF!,'Jul''24'!E:K,7,0)</f>
        <v>#REF!</v>
      </c>
      <c r="M35" s="10" t="e">
        <f>VLOOKUP('Aug''24'!#REF!,'Aug''24'!E:K,7,0)</f>
        <v>#REF!</v>
      </c>
    </row>
    <row r="36" spans="1:13">
      <c r="A36" s="7" t="s">
        <v>49</v>
      </c>
      <c r="B36" s="7" t="s">
        <v>17</v>
      </c>
      <c r="C36" s="7" t="s">
        <v>58</v>
      </c>
      <c r="D36" s="7" t="s">
        <v>56</v>
      </c>
      <c r="E36" s="7">
        <v>200</v>
      </c>
      <c r="F36" s="7">
        <v>450</v>
      </c>
      <c r="G36" s="7">
        <v>450</v>
      </c>
      <c r="H36" s="7">
        <v>450</v>
      </c>
      <c r="I36" s="7">
        <v>450</v>
      </c>
      <c r="J36" s="7">
        <v>450</v>
      </c>
      <c r="K36" s="10" t="e">
        <f>VLOOKUP('Jun''24'!#REF!,'Jun''24'!E:K,7,0)</f>
        <v>#REF!</v>
      </c>
      <c r="L36" s="10" t="e">
        <f>VLOOKUP('Jul''24'!#REF!,'Jul''24'!E:K,7,0)</f>
        <v>#REF!</v>
      </c>
      <c r="M36" s="10" t="e">
        <f>VLOOKUP('Aug''24'!#REF!,'Aug''24'!E:K,7,0)</f>
        <v>#REF!</v>
      </c>
    </row>
    <row r="37" spans="1:13">
      <c r="A37" s="7" t="s">
        <v>49</v>
      </c>
      <c r="B37" s="7" t="s">
        <v>17</v>
      </c>
      <c r="C37" s="7" t="s">
        <v>59</v>
      </c>
      <c r="D37" s="7" t="s">
        <v>60</v>
      </c>
      <c r="E37" s="7">
        <v>4311</v>
      </c>
      <c r="F37" s="7">
        <v>5511</v>
      </c>
      <c r="G37" s="7">
        <v>5511</v>
      </c>
      <c r="H37" s="7">
        <v>4976</v>
      </c>
      <c r="I37" s="7">
        <v>5673</v>
      </c>
      <c r="J37" s="7">
        <v>5738</v>
      </c>
      <c r="K37" s="10" t="e">
        <f>VLOOKUP('Jun''24'!#REF!,'Jun''24'!E:K,7,0)</f>
        <v>#REF!</v>
      </c>
      <c r="L37" s="10" t="e">
        <f>VLOOKUP('Jul''24'!#REF!,'Jul''24'!E:K,7,0)</f>
        <v>#REF!</v>
      </c>
      <c r="M37" s="10" t="e">
        <f>VLOOKUP('Aug''24'!#REF!,'Aug''24'!E:K,7,0)</f>
        <v>#REF!</v>
      </c>
    </row>
    <row r="38" spans="1:13">
      <c r="A38" s="7" t="s">
        <v>49</v>
      </c>
      <c r="B38" s="7" t="s">
        <v>17</v>
      </c>
      <c r="C38" s="7" t="s">
        <v>61</v>
      </c>
      <c r="D38" s="7" t="s">
        <v>60</v>
      </c>
      <c r="E38" s="7">
        <v>1038</v>
      </c>
      <c r="F38" s="7">
        <v>2600</v>
      </c>
      <c r="G38" s="7">
        <v>2250</v>
      </c>
      <c r="H38" s="7">
        <v>3000</v>
      </c>
      <c r="I38" s="7">
        <v>2500</v>
      </c>
      <c r="J38" s="7">
        <v>2400</v>
      </c>
      <c r="K38" s="10" t="e">
        <f>VLOOKUP('Jun''24'!#REF!,'Jun''24'!E:K,7,0)</f>
        <v>#REF!</v>
      </c>
      <c r="L38" s="10" t="e">
        <f>VLOOKUP('Jul''24'!#REF!,'Jul''24'!E:K,7,0)</f>
        <v>#REF!</v>
      </c>
      <c r="M38" s="10" t="e">
        <f>VLOOKUP('Aug''24'!#REF!,'Aug''24'!E:K,7,0)</f>
        <v>#REF!</v>
      </c>
    </row>
    <row r="39" spans="1:13">
      <c r="A39" s="7" t="s">
        <v>49</v>
      </c>
      <c r="B39" s="7" t="s">
        <v>17</v>
      </c>
      <c r="C39" s="7" t="s">
        <v>62</v>
      </c>
      <c r="D39" s="7" t="s">
        <v>60</v>
      </c>
      <c r="E39" s="7">
        <v>0</v>
      </c>
      <c r="F39" s="7">
        <v>0</v>
      </c>
      <c r="G39" s="7">
        <v>50</v>
      </c>
      <c r="H39" s="7">
        <v>0</v>
      </c>
      <c r="I39" s="7">
        <v>0</v>
      </c>
      <c r="J39" s="7">
        <v>0</v>
      </c>
      <c r="K39" s="10" t="e">
        <f>VLOOKUP('Jun''24'!#REF!,'Jun''24'!E:K,7,0)</f>
        <v>#REF!</v>
      </c>
      <c r="L39" s="10" t="e">
        <f>VLOOKUP('Jul''24'!#REF!,'Jul''24'!E:K,7,0)</f>
        <v>#REF!</v>
      </c>
      <c r="M39" s="10" t="e">
        <f>VLOOKUP('Aug''24'!#REF!,'Aug''24'!E:K,7,0)</f>
        <v>#REF!</v>
      </c>
    </row>
    <row r="40" spans="1:13">
      <c r="A40" s="7" t="s">
        <v>49</v>
      </c>
      <c r="B40" s="7" t="s">
        <v>17</v>
      </c>
      <c r="C40" s="7" t="s">
        <v>63</v>
      </c>
      <c r="D40" s="7" t="s">
        <v>60</v>
      </c>
      <c r="E40" s="7">
        <v>0</v>
      </c>
      <c r="F40" s="7">
        <v>0</v>
      </c>
      <c r="G40" s="7">
        <v>50</v>
      </c>
      <c r="H40" s="7">
        <v>0</v>
      </c>
      <c r="I40" s="7">
        <v>0</v>
      </c>
      <c r="J40" s="7">
        <v>0</v>
      </c>
      <c r="K40" s="10" t="e">
        <f>VLOOKUP('Jun''24'!#REF!,'Jun''24'!E:K,7,0)</f>
        <v>#REF!</v>
      </c>
      <c r="L40" s="10" t="e">
        <f>VLOOKUP('Jul''24'!#REF!,'Jul''24'!E:K,7,0)</f>
        <v>#REF!</v>
      </c>
      <c r="M40" s="10" t="e">
        <f>VLOOKUP('Aug''24'!#REF!,'Aug''24'!E:K,7,0)</f>
        <v>#REF!</v>
      </c>
    </row>
    <row r="41" spans="1:13">
      <c r="A41" s="7" t="s">
        <v>49</v>
      </c>
      <c r="B41" s="7" t="s">
        <v>17</v>
      </c>
      <c r="C41" s="7" t="s">
        <v>64</v>
      </c>
      <c r="D41" s="7" t="s">
        <v>60</v>
      </c>
      <c r="E41" s="7">
        <v>517</v>
      </c>
      <c r="F41" s="7">
        <v>0</v>
      </c>
      <c r="G41" s="7">
        <v>250</v>
      </c>
      <c r="H41" s="7">
        <v>0</v>
      </c>
      <c r="I41" s="7">
        <v>0</v>
      </c>
      <c r="J41" s="7">
        <v>0</v>
      </c>
      <c r="K41" s="10" t="e">
        <f>VLOOKUP('Jun''24'!#REF!,'Jun''24'!E:K,7,0)</f>
        <v>#REF!</v>
      </c>
      <c r="L41" s="10" t="e">
        <f>VLOOKUP('Jul''24'!#REF!,'Jul''24'!E:K,7,0)</f>
        <v>#REF!</v>
      </c>
      <c r="M41" s="10" t="e">
        <f>VLOOKUP('Aug''24'!#REF!,'Aug''24'!E:K,7,0)</f>
        <v>#REF!</v>
      </c>
    </row>
    <row r="42" spans="1:13">
      <c r="A42" s="7" t="s">
        <v>49</v>
      </c>
      <c r="B42" s="7" t="s">
        <v>17</v>
      </c>
      <c r="C42" s="7" t="s">
        <v>65</v>
      </c>
      <c r="D42" s="7" t="s">
        <v>60</v>
      </c>
      <c r="E42" s="7">
        <v>6</v>
      </c>
      <c r="F42" s="7">
        <v>0</v>
      </c>
      <c r="G42" s="7">
        <v>50</v>
      </c>
      <c r="H42" s="7">
        <v>0</v>
      </c>
      <c r="I42" s="7">
        <v>0</v>
      </c>
      <c r="J42" s="7">
        <v>0</v>
      </c>
      <c r="K42" s="10" t="e">
        <f>VLOOKUP('Jun''24'!#REF!,'Jun''24'!E:K,7,0)</f>
        <v>#REF!</v>
      </c>
      <c r="L42" s="10" t="e">
        <f>VLOOKUP('Jul''24'!#REF!,'Jul''24'!E:K,7,0)</f>
        <v>#REF!</v>
      </c>
      <c r="M42" s="10" t="e">
        <f>VLOOKUP('Aug''24'!#REF!,'Aug''24'!E:K,7,0)</f>
        <v>#REF!</v>
      </c>
    </row>
    <row r="43" spans="1:13">
      <c r="A43" s="7" t="s">
        <v>49</v>
      </c>
      <c r="B43" s="7" t="s">
        <v>17</v>
      </c>
      <c r="C43" s="7" t="s">
        <v>64</v>
      </c>
      <c r="D43" s="7" t="s">
        <v>60</v>
      </c>
      <c r="E43" s="7">
        <v>1320</v>
      </c>
      <c r="F43" s="7">
        <v>2200</v>
      </c>
      <c r="G43" s="7">
        <v>960</v>
      </c>
      <c r="H43" s="7">
        <v>480</v>
      </c>
      <c r="I43" s="7">
        <v>0</v>
      </c>
      <c r="J43" s="7">
        <v>0</v>
      </c>
      <c r="K43" s="10" t="e">
        <f>VLOOKUP('Jun''24'!#REF!,'Jun''24'!E:K,7,0)</f>
        <v>#REF!</v>
      </c>
      <c r="L43" s="10" t="e">
        <f>VLOOKUP('Jul''24'!#REF!,'Jul''24'!E:K,7,0)</f>
        <v>#REF!</v>
      </c>
      <c r="M43" s="10" t="e">
        <f>VLOOKUP('Aug''24'!#REF!,'Aug''24'!E:K,7,0)</f>
        <v>#REF!</v>
      </c>
    </row>
    <row r="44" spans="1:13">
      <c r="A44" s="7" t="s">
        <v>66</v>
      </c>
      <c r="B44" s="7" t="s">
        <v>17</v>
      </c>
      <c r="C44" s="7" t="s">
        <v>67</v>
      </c>
      <c r="D44" s="7" t="s">
        <v>68</v>
      </c>
      <c r="E44" s="7">
        <v>180</v>
      </c>
      <c r="F44" s="7">
        <v>180</v>
      </c>
      <c r="G44" s="7">
        <v>180</v>
      </c>
      <c r="H44" s="7">
        <v>180</v>
      </c>
      <c r="I44" s="7">
        <v>180</v>
      </c>
      <c r="J44" s="7">
        <v>0</v>
      </c>
      <c r="K44" s="10" t="e">
        <f>VLOOKUP('Jun''24'!#REF!,'Jun''24'!E:K,7,0)</f>
        <v>#REF!</v>
      </c>
      <c r="L44" s="10" t="e">
        <f>VLOOKUP('Jul''24'!#REF!,'Jul''24'!E:K,7,0)</f>
        <v>#REF!</v>
      </c>
      <c r="M44" s="10" t="e">
        <f>VLOOKUP('Aug''24'!#REF!,'Aug''24'!E:K,7,0)</f>
        <v>#REF!</v>
      </c>
    </row>
    <row r="45" spans="1:13">
      <c r="A45" s="7" t="s">
        <v>66</v>
      </c>
      <c r="B45" s="7" t="s">
        <v>17</v>
      </c>
      <c r="C45" s="7" t="s">
        <v>32</v>
      </c>
      <c r="D45" s="7" t="s">
        <v>69</v>
      </c>
      <c r="E45" s="7">
        <v>540</v>
      </c>
      <c r="F45" s="7">
        <v>540</v>
      </c>
      <c r="G45" s="7">
        <v>420</v>
      </c>
      <c r="H45" s="7">
        <v>420</v>
      </c>
      <c r="I45" s="7">
        <v>0</v>
      </c>
      <c r="J45" s="7">
        <v>0</v>
      </c>
      <c r="K45" s="10" t="e">
        <f>VLOOKUP('Jun''24'!#REF!,'Jun''24'!E:K,7,0)</f>
        <v>#REF!</v>
      </c>
      <c r="L45" s="10" t="e">
        <f>VLOOKUP('Jul''24'!#REF!,'Jul''24'!E:K,7,0)</f>
        <v>#REF!</v>
      </c>
      <c r="M45" s="10" t="e">
        <f>VLOOKUP('Aug''24'!#REF!,'Aug''24'!E:K,7,0)</f>
        <v>#REF!</v>
      </c>
    </row>
    <row r="46" spans="1:13">
      <c r="A46" s="7" t="s">
        <v>70</v>
      </c>
      <c r="B46" s="7" t="s">
        <v>71</v>
      </c>
      <c r="C46" s="7" t="s">
        <v>72</v>
      </c>
      <c r="D46" s="7" t="s">
        <v>73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0" t="e">
        <f>VLOOKUP('Jun''24'!#REF!,'Jun''24'!E:K,7,0)</f>
        <v>#REF!</v>
      </c>
      <c r="L46" s="10" t="e">
        <f>VLOOKUP('Jul''24'!#REF!,'Jul''24'!E:K,7,0)</f>
        <v>#REF!</v>
      </c>
      <c r="M46" s="10" t="e">
        <f>VLOOKUP('Aug''24'!#REF!,'Aug''24'!E:K,7,0)</f>
        <v>#REF!</v>
      </c>
    </row>
    <row r="47" spans="1:13">
      <c r="A47" s="7" t="s">
        <v>74</v>
      </c>
      <c r="B47" s="7" t="s">
        <v>71</v>
      </c>
      <c r="C47" s="7" t="s">
        <v>75</v>
      </c>
      <c r="D47" s="7" t="s">
        <v>76</v>
      </c>
      <c r="E47" s="7">
        <v>700</v>
      </c>
      <c r="F47" s="7">
        <v>919</v>
      </c>
      <c r="G47" s="7">
        <v>972</v>
      </c>
      <c r="H47" s="7">
        <v>1010</v>
      </c>
      <c r="I47" s="7">
        <v>1078</v>
      </c>
      <c r="J47" s="7">
        <v>1078</v>
      </c>
      <c r="K47" s="10" t="e">
        <f>VLOOKUP('Jun''24'!#REF!,'Jun''24'!E:K,7,0)</f>
        <v>#REF!</v>
      </c>
      <c r="L47" s="10" t="e">
        <f>VLOOKUP('Jul''24'!#REF!,'Jul''24'!E:K,7,0)</f>
        <v>#REF!</v>
      </c>
      <c r="M47" s="10" t="e">
        <f>VLOOKUP('Aug''24'!#REF!,'Aug''24'!E:K,7,0)</f>
        <v>#REF!</v>
      </c>
    </row>
    <row r="48" spans="1:13">
      <c r="A48" s="7" t="s">
        <v>74</v>
      </c>
      <c r="B48" s="7" t="s">
        <v>71</v>
      </c>
      <c r="C48" s="7" t="s">
        <v>77</v>
      </c>
      <c r="D48" s="7" t="s">
        <v>78</v>
      </c>
      <c r="E48" s="7">
        <v>1200</v>
      </c>
      <c r="F48" s="7">
        <v>903</v>
      </c>
      <c r="G48" s="7">
        <v>890</v>
      </c>
      <c r="H48" s="7">
        <v>890</v>
      </c>
      <c r="I48" s="7">
        <v>890</v>
      </c>
      <c r="J48" s="7">
        <v>890</v>
      </c>
      <c r="K48" s="10" t="e">
        <f>VLOOKUP('Jun''24'!#REF!,'Jun''24'!E:K,7,0)</f>
        <v>#REF!</v>
      </c>
      <c r="L48" s="10" t="e">
        <f>VLOOKUP('Jul''24'!#REF!,'Jul''24'!E:K,7,0)</f>
        <v>#REF!</v>
      </c>
      <c r="M48" s="10" t="e">
        <f>VLOOKUP('Aug''24'!#REF!,'Aug''24'!E:K,7,0)</f>
        <v>#REF!</v>
      </c>
    </row>
    <row r="49" spans="1:13">
      <c r="A49" s="7" t="s">
        <v>74</v>
      </c>
      <c r="B49" s="7" t="s">
        <v>71</v>
      </c>
      <c r="C49" s="7" t="s">
        <v>79</v>
      </c>
      <c r="D49" s="7" t="s">
        <v>80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200</v>
      </c>
      <c r="K49" s="10" t="e">
        <f>VLOOKUP('Jun''24'!#REF!,'Jun''24'!E:K,7,0)</f>
        <v>#REF!</v>
      </c>
      <c r="L49" s="10" t="e">
        <f>VLOOKUP('Jul''24'!#REF!,'Jul''24'!E:K,7,0)</f>
        <v>#REF!</v>
      </c>
      <c r="M49" s="10" t="e">
        <f>VLOOKUP('Aug''24'!#REF!,'Aug''24'!E:K,7,0)</f>
        <v>#REF!</v>
      </c>
    </row>
    <row r="50" spans="1:13">
      <c r="A50" s="7" t="s">
        <v>74</v>
      </c>
      <c r="B50" s="7" t="s">
        <v>71</v>
      </c>
      <c r="C50" s="7" t="s">
        <v>81</v>
      </c>
      <c r="D50" s="7" t="s">
        <v>82</v>
      </c>
      <c r="E50" s="7">
        <v>0</v>
      </c>
      <c r="F50" s="7">
        <v>0</v>
      </c>
      <c r="G50" s="7">
        <v>151</v>
      </c>
      <c r="H50" s="7">
        <v>152</v>
      </c>
      <c r="I50" s="7">
        <v>164</v>
      </c>
      <c r="J50" s="7">
        <v>177</v>
      </c>
      <c r="K50" s="10" t="e">
        <f>VLOOKUP('Jun''24'!#REF!,'Jun''24'!E:K,7,0)</f>
        <v>#REF!</v>
      </c>
      <c r="L50" s="10" t="e">
        <f>VLOOKUP('Jul''24'!#REF!,'Jul''24'!E:K,7,0)</f>
        <v>#REF!</v>
      </c>
      <c r="M50" s="10" t="e">
        <f>VLOOKUP('Aug''24'!#REF!,'Aug''24'!E:K,7,0)</f>
        <v>#REF!</v>
      </c>
    </row>
    <row r="51" spans="1:13">
      <c r="A51" s="7" t="s">
        <v>74</v>
      </c>
      <c r="B51" s="7" t="s">
        <v>71</v>
      </c>
      <c r="C51" s="7" t="s">
        <v>83</v>
      </c>
      <c r="D51" s="7" t="s">
        <v>84</v>
      </c>
      <c r="E51" s="7">
        <v>300</v>
      </c>
      <c r="F51" s="7">
        <v>480</v>
      </c>
      <c r="G51" s="7">
        <v>450</v>
      </c>
      <c r="H51" s="7">
        <v>485</v>
      </c>
      <c r="I51" s="7">
        <v>492</v>
      </c>
      <c r="J51" s="7">
        <v>492</v>
      </c>
      <c r="K51" s="10" t="e">
        <f>VLOOKUP('Jun''24'!#REF!,'Jun''24'!E:K,7,0)</f>
        <v>#REF!</v>
      </c>
      <c r="L51" s="10" t="e">
        <f>VLOOKUP('Jul''24'!#REF!,'Jul''24'!E:K,7,0)</f>
        <v>#REF!</v>
      </c>
      <c r="M51" s="10" t="e">
        <f>VLOOKUP('Aug''24'!#REF!,'Aug''24'!E:K,7,0)</f>
        <v>#REF!</v>
      </c>
    </row>
    <row r="52" spans="1:13">
      <c r="A52" s="7" t="s">
        <v>74</v>
      </c>
      <c r="B52" s="7" t="s">
        <v>71</v>
      </c>
      <c r="C52" s="7" t="s">
        <v>85</v>
      </c>
      <c r="D52" s="7" t="s">
        <v>80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50</v>
      </c>
      <c r="K52" s="10" t="e">
        <f>VLOOKUP('Jun''24'!#REF!,'Jun''24'!E:K,7,0)</f>
        <v>#REF!</v>
      </c>
      <c r="L52" s="10" t="e">
        <f>VLOOKUP('Jul''24'!#REF!,'Jul''24'!E:K,7,0)</f>
        <v>#REF!</v>
      </c>
      <c r="M52" s="10" t="e">
        <f>VLOOKUP('Aug''24'!#REF!,'Aug''24'!E:K,7,0)</f>
        <v>#REF!</v>
      </c>
    </row>
    <row r="53" spans="1:13">
      <c r="A53" s="7" t="s">
        <v>74</v>
      </c>
      <c r="B53" s="7" t="s">
        <v>71</v>
      </c>
      <c r="C53" s="7" t="s">
        <v>86</v>
      </c>
      <c r="D53" s="7" t="s">
        <v>87</v>
      </c>
      <c r="E53" s="7">
        <v>0</v>
      </c>
      <c r="F53" s="7">
        <v>104</v>
      </c>
      <c r="G53" s="7">
        <v>74</v>
      </c>
      <c r="H53" s="7">
        <v>0</v>
      </c>
      <c r="I53" s="7">
        <v>0</v>
      </c>
      <c r="J53" s="7">
        <v>0</v>
      </c>
      <c r="K53" s="10" t="e">
        <f>VLOOKUP('Jun''24'!#REF!,'Jun''24'!E:K,7,0)</f>
        <v>#REF!</v>
      </c>
      <c r="L53" s="10" t="e">
        <f>VLOOKUP('Jul''24'!#REF!,'Jul''24'!E:K,7,0)</f>
        <v>#REF!</v>
      </c>
      <c r="M53" s="10" t="e">
        <f>VLOOKUP('Aug''24'!#REF!,'Aug''24'!E:K,7,0)</f>
        <v>#REF!</v>
      </c>
    </row>
    <row r="54" spans="1:13">
      <c r="A54" s="7" t="s">
        <v>74</v>
      </c>
      <c r="B54" s="7" t="s">
        <v>71</v>
      </c>
      <c r="C54" s="7" t="s">
        <v>88</v>
      </c>
      <c r="D54" s="7" t="s">
        <v>89</v>
      </c>
      <c r="E54" s="7">
        <v>2500</v>
      </c>
      <c r="F54" s="7">
        <v>3000</v>
      </c>
      <c r="G54" s="7">
        <v>4000</v>
      </c>
      <c r="H54" s="7">
        <v>5000</v>
      </c>
      <c r="I54" s="7">
        <v>6000</v>
      </c>
      <c r="J54" s="7">
        <v>6000</v>
      </c>
      <c r="K54" s="10" t="e">
        <f>VLOOKUP('Jun''24'!#REF!,'Jun''24'!E:K,7,0)</f>
        <v>#REF!</v>
      </c>
      <c r="L54" s="10" t="e">
        <f>VLOOKUP('Jul''24'!#REF!,'Jul''24'!E:K,7,0)</f>
        <v>#REF!</v>
      </c>
      <c r="M54" s="10" t="e">
        <f>VLOOKUP('Aug''24'!#REF!,'Aug''24'!E:K,7,0)</f>
        <v>#REF!</v>
      </c>
    </row>
    <row r="55" spans="1:13">
      <c r="A55" s="7" t="s">
        <v>74</v>
      </c>
      <c r="B55" s="7" t="s">
        <v>71</v>
      </c>
      <c r="C55" s="7" t="s">
        <v>90</v>
      </c>
      <c r="D55" s="7" t="s">
        <v>91</v>
      </c>
      <c r="E55" s="7">
        <v>300</v>
      </c>
      <c r="F55" s="7">
        <v>300</v>
      </c>
      <c r="G55" s="7">
        <v>3000</v>
      </c>
      <c r="H55" s="7">
        <v>4600</v>
      </c>
      <c r="I55" s="7">
        <v>7500</v>
      </c>
      <c r="J55" s="7">
        <v>9000</v>
      </c>
      <c r="K55" s="10" t="e">
        <f>VLOOKUP('Jun''24'!#REF!,'Jun''24'!E:K,7,0)</f>
        <v>#REF!</v>
      </c>
      <c r="L55" s="10" t="e">
        <f>VLOOKUP('Jul''24'!#REF!,'Jul''24'!E:K,7,0)</f>
        <v>#REF!</v>
      </c>
      <c r="M55" s="10" t="e">
        <f>VLOOKUP('Aug''24'!#REF!,'Aug''24'!E:K,7,0)</f>
        <v>#REF!</v>
      </c>
    </row>
    <row r="56" spans="1:13">
      <c r="A56" s="7" t="s">
        <v>74</v>
      </c>
      <c r="B56" s="7" t="s">
        <v>71</v>
      </c>
      <c r="C56" s="7" t="s">
        <v>92</v>
      </c>
      <c r="D56" s="7" t="s">
        <v>93</v>
      </c>
      <c r="E56" s="7">
        <v>300</v>
      </c>
      <c r="F56" s="7">
        <v>300</v>
      </c>
      <c r="G56" s="7">
        <v>3000</v>
      </c>
      <c r="H56" s="7">
        <v>4600</v>
      </c>
      <c r="I56" s="7">
        <v>7500</v>
      </c>
      <c r="J56" s="7">
        <v>9000</v>
      </c>
      <c r="K56" s="10" t="e">
        <f>VLOOKUP('Jun''24'!#REF!,'Jun''24'!E:K,7,0)</f>
        <v>#REF!</v>
      </c>
      <c r="L56" s="10" t="e">
        <f>VLOOKUP('Jul''24'!#REF!,'Jul''24'!E:K,7,0)</f>
        <v>#REF!</v>
      </c>
      <c r="M56" s="10" t="e">
        <f>VLOOKUP('Aug''24'!#REF!,'Aug''24'!E:K,7,0)</f>
        <v>#REF!</v>
      </c>
    </row>
    <row r="57" spans="1:13">
      <c r="A57" s="7" t="s">
        <v>74</v>
      </c>
      <c r="B57" s="7" t="s">
        <v>71</v>
      </c>
      <c r="C57" s="7" t="s">
        <v>94</v>
      </c>
      <c r="D57" s="7" t="s">
        <v>95</v>
      </c>
      <c r="E57" s="7">
        <v>300</v>
      </c>
      <c r="F57" s="7">
        <v>333</v>
      </c>
      <c r="G57" s="7">
        <v>275</v>
      </c>
      <c r="H57" s="7">
        <v>296</v>
      </c>
      <c r="I57" s="7">
        <v>301</v>
      </c>
      <c r="J57" s="7">
        <v>301</v>
      </c>
      <c r="K57" s="10" t="e">
        <f>VLOOKUP('Jun''24'!#REF!,'Jun''24'!E:K,7,0)</f>
        <v>#REF!</v>
      </c>
      <c r="L57" s="10" t="e">
        <f>VLOOKUP('Jul''24'!#REF!,'Jul''24'!E:K,7,0)</f>
        <v>#REF!</v>
      </c>
      <c r="M57" s="10" t="e">
        <f>VLOOKUP('Aug''24'!#REF!,'Aug''24'!E:K,7,0)</f>
        <v>#REF!</v>
      </c>
    </row>
    <row r="58" spans="1:13">
      <c r="A58" s="7" t="s">
        <v>74</v>
      </c>
      <c r="B58" s="7" t="s">
        <v>71</v>
      </c>
      <c r="C58" s="7" t="s">
        <v>96</v>
      </c>
      <c r="D58" s="7" t="s">
        <v>97</v>
      </c>
      <c r="E58" s="7">
        <v>300</v>
      </c>
      <c r="F58" s="7">
        <v>516</v>
      </c>
      <c r="G58" s="7">
        <v>493</v>
      </c>
      <c r="H58" s="7">
        <v>517</v>
      </c>
      <c r="I58" s="7">
        <v>545</v>
      </c>
      <c r="J58" s="7">
        <v>545</v>
      </c>
      <c r="K58" s="10" t="e">
        <f>VLOOKUP('Jun''24'!#REF!,'Jun''24'!E:K,7,0)</f>
        <v>#REF!</v>
      </c>
      <c r="L58" s="10" t="e">
        <f>VLOOKUP('Jul''24'!#REF!,'Jul''24'!E:K,7,0)</f>
        <v>#REF!</v>
      </c>
      <c r="M58" s="10" t="e">
        <f>VLOOKUP('Aug''24'!#REF!,'Aug''24'!E:K,7,0)</f>
        <v>#REF!</v>
      </c>
    </row>
    <row r="59" spans="1:13">
      <c r="A59" s="7" t="s">
        <v>74</v>
      </c>
      <c r="B59" s="7" t="s">
        <v>71</v>
      </c>
      <c r="C59" s="7" t="s">
        <v>98</v>
      </c>
      <c r="D59" s="7" t="s">
        <v>99</v>
      </c>
      <c r="E59" s="7">
        <v>2000</v>
      </c>
      <c r="F59" s="7">
        <v>2318</v>
      </c>
      <c r="G59" s="7">
        <v>2539</v>
      </c>
      <c r="H59" s="7">
        <v>1823</v>
      </c>
      <c r="I59" s="7">
        <v>0</v>
      </c>
      <c r="J59" s="7">
        <v>0</v>
      </c>
      <c r="K59" s="10" t="e">
        <f>VLOOKUP('Jun''24'!#REF!,'Jun''24'!E:K,7,0)</f>
        <v>#REF!</v>
      </c>
      <c r="L59" s="10" t="e">
        <f>VLOOKUP('Jul''24'!#REF!,'Jul''24'!E:K,7,0)</f>
        <v>#REF!</v>
      </c>
      <c r="M59" s="10" t="e">
        <f>VLOOKUP('Aug''24'!#REF!,'Aug''24'!E:K,7,0)</f>
        <v>#REF!</v>
      </c>
    </row>
    <row r="60" spans="1:13">
      <c r="A60" s="7" t="s">
        <v>74</v>
      </c>
      <c r="B60" s="7" t="s">
        <v>71</v>
      </c>
      <c r="C60" s="7" t="s">
        <v>92</v>
      </c>
      <c r="D60" s="7" t="s">
        <v>100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0" t="e">
        <f>VLOOKUP('Jun''24'!#REF!,'Jun''24'!E:K,7,0)</f>
        <v>#REF!</v>
      </c>
      <c r="L60" s="10" t="e">
        <f>VLOOKUP('Jul''24'!#REF!,'Jul''24'!E:K,7,0)</f>
        <v>#REF!</v>
      </c>
      <c r="M60" s="10" t="e">
        <f>VLOOKUP('Aug''24'!#REF!,'Aug''24'!E:K,7,0)</f>
        <v>#REF!</v>
      </c>
    </row>
    <row r="61" spans="1:13">
      <c r="A61" s="7" t="s">
        <v>74</v>
      </c>
      <c r="B61" s="7" t="s">
        <v>71</v>
      </c>
      <c r="C61" s="7" t="s">
        <v>101</v>
      </c>
      <c r="D61" s="7" t="s">
        <v>102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0" t="e">
        <f>VLOOKUP('Jun''24'!#REF!,'Jun''24'!E:K,7,0)</f>
        <v>#REF!</v>
      </c>
      <c r="L61" s="10" t="e">
        <f>VLOOKUP('Jul''24'!#REF!,'Jul''24'!E:K,7,0)</f>
        <v>#REF!</v>
      </c>
      <c r="M61" s="10" t="e">
        <f>VLOOKUP('Aug''24'!#REF!,'Aug''24'!E:K,7,0)</f>
        <v>#REF!</v>
      </c>
    </row>
    <row r="62" spans="1:13">
      <c r="A62" s="7" t="s">
        <v>74</v>
      </c>
      <c r="B62" s="7" t="s">
        <v>71</v>
      </c>
      <c r="C62" s="7" t="s">
        <v>103</v>
      </c>
      <c r="D62" s="7" t="s">
        <v>104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0" t="e">
        <f>VLOOKUP('Jun''24'!#REF!,'Jun''24'!E:K,7,0)</f>
        <v>#REF!</v>
      </c>
      <c r="L62" s="10" t="e">
        <f>VLOOKUP('Jul''24'!#REF!,'Jul''24'!E:K,7,0)</f>
        <v>#REF!</v>
      </c>
      <c r="M62" s="10" t="e">
        <f>VLOOKUP('Aug''24'!#REF!,'Aug''24'!E:K,7,0)</f>
        <v>#REF!</v>
      </c>
    </row>
    <row r="63" spans="1:13">
      <c r="A63" s="7" t="s">
        <v>105</v>
      </c>
      <c r="B63" s="7" t="s">
        <v>106</v>
      </c>
      <c r="C63" s="7" t="s">
        <v>107</v>
      </c>
      <c r="D63" s="7" t="s">
        <v>108</v>
      </c>
      <c r="E63" s="7">
        <v>1868</v>
      </c>
      <c r="F63" s="7">
        <v>500</v>
      </c>
      <c r="G63" s="7">
        <v>0</v>
      </c>
      <c r="H63" s="7">
        <v>0</v>
      </c>
      <c r="I63" s="7">
        <v>0</v>
      </c>
      <c r="J63" s="7">
        <v>0</v>
      </c>
      <c r="K63" s="10" t="e">
        <f>VLOOKUP('Jun''24'!#REF!,'Jun''24'!E:K,7,0)</f>
        <v>#REF!</v>
      </c>
      <c r="L63" s="10" t="e">
        <f>VLOOKUP('Jul''24'!#REF!,'Jul''24'!E:K,7,0)</f>
        <v>#REF!</v>
      </c>
      <c r="M63" s="10" t="e">
        <f>VLOOKUP('Aug''24'!#REF!,'Aug''24'!E:K,7,0)</f>
        <v>#REF!</v>
      </c>
    </row>
    <row r="64" spans="1:13">
      <c r="A64" s="7" t="s">
        <v>105</v>
      </c>
      <c r="B64" s="7" t="s">
        <v>106</v>
      </c>
      <c r="C64" s="7" t="s">
        <v>109</v>
      </c>
      <c r="D64" s="7" t="s">
        <v>110</v>
      </c>
      <c r="E64" s="7">
        <v>2900</v>
      </c>
      <c r="F64" s="7">
        <v>3040</v>
      </c>
      <c r="G64" s="7">
        <v>3420</v>
      </c>
      <c r="H64" s="7">
        <v>1512</v>
      </c>
      <c r="I64" s="7">
        <v>1188</v>
      </c>
      <c r="J64" s="7">
        <v>432</v>
      </c>
      <c r="K64" s="10" t="e">
        <f>VLOOKUP('Jun''24'!#REF!,'Jun''24'!E:K,7,0)</f>
        <v>#REF!</v>
      </c>
      <c r="L64" s="10" t="e">
        <f>VLOOKUP('Jul''24'!#REF!,'Jul''24'!E:K,7,0)</f>
        <v>#REF!</v>
      </c>
      <c r="M64" s="10" t="e">
        <f>VLOOKUP('Aug''24'!#REF!,'Aug''24'!E:K,7,0)</f>
        <v>#REF!</v>
      </c>
    </row>
    <row r="65" spans="1:13">
      <c r="A65" s="7" t="s">
        <v>105</v>
      </c>
      <c r="B65" s="7" t="s">
        <v>106</v>
      </c>
      <c r="C65" s="7" t="s">
        <v>111</v>
      </c>
      <c r="D65" s="7" t="s">
        <v>112</v>
      </c>
      <c r="E65" s="7">
        <v>0</v>
      </c>
      <c r="F65" s="7">
        <v>72</v>
      </c>
      <c r="G65" s="7">
        <v>144</v>
      </c>
      <c r="H65" s="7">
        <v>108</v>
      </c>
      <c r="I65" s="7">
        <v>216</v>
      </c>
      <c r="J65" s="7">
        <v>108</v>
      </c>
      <c r="K65" s="10" t="e">
        <f>VLOOKUP('Jun''24'!#REF!,'Jun''24'!E:K,7,0)</f>
        <v>#REF!</v>
      </c>
      <c r="L65" s="10" t="e">
        <f>VLOOKUP('Jul''24'!#REF!,'Jul''24'!E:K,7,0)</f>
        <v>#REF!</v>
      </c>
      <c r="M65" s="10" t="e">
        <f>VLOOKUP('Aug''24'!#REF!,'Aug''24'!E:K,7,0)</f>
        <v>#REF!</v>
      </c>
    </row>
    <row r="66" spans="1:13">
      <c r="A66" s="7" t="s">
        <v>105</v>
      </c>
      <c r="B66" s="7" t="s">
        <v>106</v>
      </c>
      <c r="C66" s="7" t="s">
        <v>113</v>
      </c>
      <c r="D66" s="7" t="s">
        <v>114</v>
      </c>
      <c r="E66" s="7">
        <v>5320</v>
      </c>
      <c r="F66" s="7">
        <v>5980</v>
      </c>
      <c r="G66" s="7">
        <v>5440</v>
      </c>
      <c r="H66" s="7">
        <v>6264</v>
      </c>
      <c r="I66" s="7">
        <v>8640</v>
      </c>
      <c r="J66" s="7">
        <v>5400</v>
      </c>
      <c r="K66" s="10" t="e">
        <f>VLOOKUP('Jun''24'!#REF!,'Jun''24'!E:K,7,0)</f>
        <v>#REF!</v>
      </c>
      <c r="L66" s="10" t="e">
        <f>VLOOKUP('Jul''24'!#REF!,'Jul''24'!E:K,7,0)</f>
        <v>#REF!</v>
      </c>
      <c r="M66" s="10" t="e">
        <f>VLOOKUP('Aug''24'!#REF!,'Aug''24'!E:K,7,0)</f>
        <v>#REF!</v>
      </c>
    </row>
    <row r="67" spans="1:13">
      <c r="A67" s="7" t="s">
        <v>105</v>
      </c>
      <c r="B67" s="7" t="s">
        <v>106</v>
      </c>
      <c r="C67" s="7" t="s">
        <v>115</v>
      </c>
      <c r="D67" s="7" t="s">
        <v>116</v>
      </c>
      <c r="E67" s="7">
        <v>0</v>
      </c>
      <c r="F67" s="7">
        <v>0</v>
      </c>
      <c r="G67" s="7">
        <v>0</v>
      </c>
      <c r="H67" s="7">
        <v>3024</v>
      </c>
      <c r="I67" s="7">
        <v>5292</v>
      </c>
      <c r="J67" s="7">
        <v>2592</v>
      </c>
      <c r="K67" s="10" t="e">
        <f>VLOOKUP('Jun''24'!#REF!,'Jun''24'!E:K,7,0)</f>
        <v>#REF!</v>
      </c>
      <c r="L67" s="10" t="e">
        <f>VLOOKUP('Jul''24'!#REF!,'Jul''24'!E:K,7,0)</f>
        <v>#REF!</v>
      </c>
      <c r="M67" s="10" t="e">
        <f>VLOOKUP('Aug''24'!#REF!,'Aug''24'!E:K,7,0)</f>
        <v>#REF!</v>
      </c>
    </row>
    <row r="68" spans="1:13">
      <c r="A68" s="7" t="s">
        <v>105</v>
      </c>
      <c r="B68" s="7" t="s">
        <v>106</v>
      </c>
      <c r="C68" s="7" t="s">
        <v>117</v>
      </c>
      <c r="D68" s="7" t="s">
        <v>118</v>
      </c>
      <c r="E68" s="7">
        <v>6</v>
      </c>
      <c r="F68" s="7">
        <v>3</v>
      </c>
      <c r="G68" s="7">
        <v>0</v>
      </c>
      <c r="H68" s="7">
        <v>40</v>
      </c>
      <c r="I68" s="7">
        <v>0</v>
      </c>
      <c r="J68" s="7">
        <v>0</v>
      </c>
      <c r="K68" s="10" t="e">
        <f>VLOOKUP('Jun''24'!#REF!,'Jun''24'!E:K,7,0)</f>
        <v>#REF!</v>
      </c>
      <c r="L68" s="10" t="e">
        <f>VLOOKUP('Jul''24'!#REF!,'Jul''24'!E:K,7,0)</f>
        <v>#REF!</v>
      </c>
      <c r="M68" s="10" t="e">
        <f>VLOOKUP('Aug''24'!#REF!,'Aug''24'!E:K,7,0)</f>
        <v>#REF!</v>
      </c>
    </row>
    <row r="69" spans="1:13">
      <c r="A69" s="7" t="s">
        <v>105</v>
      </c>
      <c r="B69" s="7">
        <v>0</v>
      </c>
      <c r="C69" s="7">
        <v>0</v>
      </c>
      <c r="D69" s="7" t="s">
        <v>118</v>
      </c>
      <c r="E69" s="7">
        <v>1</v>
      </c>
      <c r="F69" s="7">
        <v>0</v>
      </c>
      <c r="G69" s="7">
        <v>0</v>
      </c>
      <c r="H69" s="7">
        <v>53</v>
      </c>
      <c r="I69" s="7">
        <v>14</v>
      </c>
      <c r="J69" s="7">
        <v>42</v>
      </c>
      <c r="K69" s="10" t="e">
        <f>VLOOKUP('Jun''24'!#REF!,'Jun''24'!E:K,7,0)</f>
        <v>#REF!</v>
      </c>
      <c r="L69" s="10" t="e">
        <f>VLOOKUP('Jul''24'!#REF!,'Jul''24'!E:K,7,0)</f>
        <v>#REF!</v>
      </c>
      <c r="M69" s="10" t="e">
        <f>VLOOKUP('Aug''24'!#REF!,'Aug''24'!E:K,7,0)</f>
        <v>#REF!</v>
      </c>
    </row>
    <row r="70" spans="1:13">
      <c r="A70" s="7" t="s">
        <v>119</v>
      </c>
      <c r="B70" s="7" t="s">
        <v>120</v>
      </c>
      <c r="C70" s="7" t="s">
        <v>121</v>
      </c>
      <c r="D70" s="7" t="s">
        <v>122</v>
      </c>
      <c r="E70" s="7">
        <v>2031</v>
      </c>
      <c r="F70" s="7">
        <v>1895</v>
      </c>
      <c r="G70" s="7">
        <v>1895</v>
      </c>
      <c r="H70" s="7">
        <v>1995</v>
      </c>
      <c r="I70" s="7">
        <v>1855</v>
      </c>
      <c r="J70" s="7">
        <v>1825</v>
      </c>
      <c r="K70" s="10" t="e">
        <f>VLOOKUP('Jun''24'!#REF!,'Jun''24'!E:K,7,0)</f>
        <v>#REF!</v>
      </c>
      <c r="L70" s="10" t="e">
        <f>VLOOKUP('Jul''24'!#REF!,'Jul''24'!E:K,7,0)</f>
        <v>#REF!</v>
      </c>
      <c r="M70" s="10" t="e">
        <f>VLOOKUP('Aug''24'!#REF!,'Aug''24'!E:K,7,0)</f>
        <v>#REF!</v>
      </c>
    </row>
    <row r="71" spans="1:13">
      <c r="A71" s="7" t="s">
        <v>119</v>
      </c>
      <c r="B71" s="7" t="s">
        <v>120</v>
      </c>
      <c r="C71" s="7" t="s">
        <v>123</v>
      </c>
      <c r="D71" s="7" t="s">
        <v>124</v>
      </c>
      <c r="E71" s="7">
        <v>50</v>
      </c>
      <c r="F71" s="7">
        <v>50</v>
      </c>
      <c r="G71" s="7">
        <v>50</v>
      </c>
      <c r="H71" s="7">
        <v>50</v>
      </c>
      <c r="I71" s="7">
        <v>50</v>
      </c>
      <c r="J71" s="7">
        <v>0</v>
      </c>
      <c r="K71" s="10" t="e">
        <f>VLOOKUP('Jun''24'!#REF!,'Jun''24'!E:K,7,0)</f>
        <v>#REF!</v>
      </c>
      <c r="L71" s="10" t="e">
        <f>VLOOKUP('Jul''24'!#REF!,'Jul''24'!E:K,7,0)</f>
        <v>#REF!</v>
      </c>
      <c r="M71" s="10" t="e">
        <f>VLOOKUP('Aug''24'!#REF!,'Aug''24'!E:K,7,0)</f>
        <v>#REF!</v>
      </c>
    </row>
    <row r="72" spans="1:13">
      <c r="A72" s="7" t="s">
        <v>119</v>
      </c>
      <c r="B72" s="7" t="s">
        <v>120</v>
      </c>
      <c r="C72" s="7" t="s">
        <v>125</v>
      </c>
      <c r="D72" s="7" t="s">
        <v>126</v>
      </c>
      <c r="E72" s="7">
        <v>30</v>
      </c>
      <c r="F72" s="7">
        <v>30</v>
      </c>
      <c r="G72" s="7">
        <v>30</v>
      </c>
      <c r="H72" s="7">
        <v>30</v>
      </c>
      <c r="I72" s="7">
        <v>30</v>
      </c>
      <c r="J72" s="7">
        <v>30</v>
      </c>
      <c r="K72" s="10" t="e">
        <f>VLOOKUP('Jun''24'!#REF!,'Jun''24'!E:K,7,0)</f>
        <v>#REF!</v>
      </c>
      <c r="L72" s="10" t="e">
        <f>VLOOKUP('Jul''24'!#REF!,'Jul''24'!E:K,7,0)</f>
        <v>#REF!</v>
      </c>
      <c r="M72" s="10" t="e">
        <f>VLOOKUP('Aug''24'!#REF!,'Aug''24'!E:K,7,0)</f>
        <v>#REF!</v>
      </c>
    </row>
    <row r="73" spans="1:13">
      <c r="A73" s="7" t="s">
        <v>119</v>
      </c>
      <c r="B73" s="7" t="s">
        <v>120</v>
      </c>
      <c r="C73" s="7" t="s">
        <v>127</v>
      </c>
      <c r="D73" s="7" t="s">
        <v>128</v>
      </c>
      <c r="E73" s="7">
        <v>1100</v>
      </c>
      <c r="F73" s="7">
        <v>1076</v>
      </c>
      <c r="G73" s="7">
        <v>846</v>
      </c>
      <c r="H73" s="7">
        <v>887</v>
      </c>
      <c r="I73" s="7">
        <v>956</v>
      </c>
      <c r="J73" s="7">
        <v>920</v>
      </c>
      <c r="K73" s="10" t="e">
        <f>VLOOKUP('Jun''24'!#REF!,'Jun''24'!E:K,7,0)</f>
        <v>#REF!</v>
      </c>
      <c r="L73" s="10" t="e">
        <f>VLOOKUP('Jul''24'!#REF!,'Jul''24'!E:K,7,0)</f>
        <v>#REF!</v>
      </c>
      <c r="M73" s="10" t="e">
        <f>VLOOKUP('Aug''24'!#REF!,'Aug''24'!E:K,7,0)</f>
        <v>#REF!</v>
      </c>
    </row>
    <row r="74" spans="1:13">
      <c r="A74" s="7" t="s">
        <v>119</v>
      </c>
      <c r="B74" s="7" t="s">
        <v>120</v>
      </c>
      <c r="C74" s="7" t="s">
        <v>129</v>
      </c>
      <c r="D74" s="7" t="s">
        <v>128</v>
      </c>
      <c r="E74" s="7">
        <v>60</v>
      </c>
      <c r="F74" s="7">
        <v>60</v>
      </c>
      <c r="G74" s="7">
        <v>60</v>
      </c>
      <c r="H74" s="7">
        <v>60</v>
      </c>
      <c r="I74" s="7">
        <v>60</v>
      </c>
      <c r="J74" s="7">
        <v>60</v>
      </c>
      <c r="K74" s="10" t="e">
        <f>VLOOKUP('Jun''24'!#REF!,'Jun''24'!E:K,7,0)</f>
        <v>#REF!</v>
      </c>
      <c r="L74" s="10" t="e">
        <f>VLOOKUP('Jul''24'!#REF!,'Jul''24'!E:K,7,0)</f>
        <v>#REF!</v>
      </c>
      <c r="M74" s="10" t="e">
        <f>VLOOKUP('Aug''24'!#REF!,'Aug''24'!E:K,7,0)</f>
        <v>#REF!</v>
      </c>
    </row>
    <row r="75" spans="1:13">
      <c r="A75" s="7" t="s">
        <v>119</v>
      </c>
      <c r="B75" s="7" t="s">
        <v>120</v>
      </c>
      <c r="C75" s="7" t="s">
        <v>130</v>
      </c>
      <c r="D75" s="7" t="s">
        <v>128</v>
      </c>
      <c r="E75" s="7">
        <v>10</v>
      </c>
      <c r="F75" s="7">
        <v>10</v>
      </c>
      <c r="G75" s="7">
        <v>100</v>
      </c>
      <c r="H75" s="7">
        <v>100</v>
      </c>
      <c r="I75" s="7">
        <v>100</v>
      </c>
      <c r="J75" s="7">
        <v>100</v>
      </c>
      <c r="K75" s="10" t="e">
        <f>VLOOKUP('Jun''24'!#REF!,'Jun''24'!E:K,7,0)</f>
        <v>#REF!</v>
      </c>
      <c r="L75" s="10" t="e">
        <f>VLOOKUP('Jul''24'!#REF!,'Jul''24'!E:K,7,0)</f>
        <v>#REF!</v>
      </c>
      <c r="M75" s="10" t="e">
        <f>VLOOKUP('Aug''24'!#REF!,'Aug''24'!E:K,7,0)</f>
        <v>#REF!</v>
      </c>
    </row>
    <row r="76" spans="1:13">
      <c r="A76" s="7" t="s">
        <v>119</v>
      </c>
      <c r="B76" s="7" t="s">
        <v>120</v>
      </c>
      <c r="C76" s="7" t="s">
        <v>131</v>
      </c>
      <c r="D76" s="7" t="s">
        <v>132</v>
      </c>
      <c r="E76" s="7">
        <v>4500</v>
      </c>
      <c r="F76" s="7">
        <v>4509</v>
      </c>
      <c r="G76" s="7">
        <v>4433</v>
      </c>
      <c r="H76" s="7">
        <v>4385</v>
      </c>
      <c r="I76" s="7">
        <v>4357</v>
      </c>
      <c r="J76" s="7">
        <v>3805</v>
      </c>
      <c r="K76" s="10" t="e">
        <f>VLOOKUP('Jun''24'!#REF!,'Jun''24'!E:K,7,0)</f>
        <v>#REF!</v>
      </c>
      <c r="L76" s="10" t="e">
        <f>VLOOKUP('Jul''24'!#REF!,'Jul''24'!E:K,7,0)</f>
        <v>#REF!</v>
      </c>
      <c r="M76" s="10" t="e">
        <f>VLOOKUP('Aug''24'!#REF!,'Aug''24'!E:K,7,0)</f>
        <v>#REF!</v>
      </c>
    </row>
    <row r="77" spans="1:13">
      <c r="A77" s="7" t="s">
        <v>119</v>
      </c>
      <c r="B77" s="7" t="s">
        <v>120</v>
      </c>
      <c r="C77" s="7" t="s">
        <v>133</v>
      </c>
      <c r="D77" s="7" t="s">
        <v>134</v>
      </c>
      <c r="E77" s="7">
        <v>155</v>
      </c>
      <c r="F77" s="7">
        <v>101</v>
      </c>
      <c r="G77" s="7">
        <v>110</v>
      </c>
      <c r="H77" s="7">
        <v>64</v>
      </c>
      <c r="I77" s="7">
        <v>150</v>
      </c>
      <c r="J77" s="7">
        <v>97</v>
      </c>
      <c r="K77" s="10" t="e">
        <f>VLOOKUP('Jun''24'!#REF!,'Jun''24'!E:K,7,0)</f>
        <v>#REF!</v>
      </c>
      <c r="L77" s="10" t="e">
        <f>VLOOKUP('Jul''24'!#REF!,'Jul''24'!E:K,7,0)</f>
        <v>#REF!</v>
      </c>
      <c r="M77" s="10" t="e">
        <f>VLOOKUP('Aug''24'!#REF!,'Aug''24'!E:K,7,0)</f>
        <v>#REF!</v>
      </c>
    </row>
    <row r="78" spans="1:13">
      <c r="A78" s="7" t="s">
        <v>119</v>
      </c>
      <c r="B78" s="7" t="s">
        <v>120</v>
      </c>
      <c r="C78" s="8" t="s">
        <v>135</v>
      </c>
      <c r="D78" s="7" t="s">
        <v>136</v>
      </c>
      <c r="E78" s="7">
        <v>47</v>
      </c>
      <c r="F78" s="7">
        <v>160</v>
      </c>
      <c r="G78" s="7">
        <v>40</v>
      </c>
      <c r="H78" s="7">
        <v>208</v>
      </c>
      <c r="I78" s="7">
        <v>52</v>
      </c>
      <c r="J78" s="7">
        <v>0</v>
      </c>
      <c r="K78" s="10" t="e">
        <f>VLOOKUP('Jun''24'!#REF!,'Jun''24'!E:K,7,0)</f>
        <v>#REF!</v>
      </c>
      <c r="L78" s="10" t="e">
        <f>VLOOKUP('Jul''24'!#REF!,'Jul''24'!E:K,7,0)</f>
        <v>#REF!</v>
      </c>
      <c r="M78" s="10" t="e">
        <f>VLOOKUP('Aug''24'!#REF!,'Aug''24'!E:K,7,0)</f>
        <v>#REF!</v>
      </c>
    </row>
    <row r="79" spans="1:13">
      <c r="A79" s="7" t="s">
        <v>119</v>
      </c>
      <c r="B79" s="7" t="s">
        <v>120</v>
      </c>
      <c r="C79" s="7" t="s">
        <v>137</v>
      </c>
      <c r="D79" s="7" t="s">
        <v>138</v>
      </c>
      <c r="E79" s="7">
        <v>2500</v>
      </c>
      <c r="F79" s="7">
        <v>2401</v>
      </c>
      <c r="G79" s="7">
        <v>2201</v>
      </c>
      <c r="H79" s="7">
        <v>2001</v>
      </c>
      <c r="I79" s="7">
        <v>2001</v>
      </c>
      <c r="J79" s="7">
        <v>1901</v>
      </c>
      <c r="K79" s="10" t="e">
        <f>VLOOKUP('Jun''24'!#REF!,'Jun''24'!E:K,7,0)</f>
        <v>#REF!</v>
      </c>
      <c r="L79" s="10" t="e">
        <f>VLOOKUP('Jul''24'!#REF!,'Jul''24'!E:K,7,0)</f>
        <v>#REF!</v>
      </c>
      <c r="M79" s="10" t="e">
        <f>VLOOKUP('Aug''24'!#REF!,'Aug''24'!E:K,7,0)</f>
        <v>#REF!</v>
      </c>
    </row>
    <row r="80" spans="1:13">
      <c r="A80" s="7" t="s">
        <v>119</v>
      </c>
      <c r="B80" s="7" t="s">
        <v>120</v>
      </c>
      <c r="C80" s="7" t="s">
        <v>139</v>
      </c>
      <c r="D80" s="7" t="s">
        <v>140</v>
      </c>
      <c r="E80" s="7">
        <v>4000</v>
      </c>
      <c r="F80" s="7">
        <v>4400</v>
      </c>
      <c r="G80" s="7">
        <v>4300</v>
      </c>
      <c r="H80" s="7">
        <v>4300</v>
      </c>
      <c r="I80" s="7">
        <v>4300</v>
      </c>
      <c r="J80" s="7">
        <v>4200</v>
      </c>
      <c r="K80" s="10" t="e">
        <f>VLOOKUP('Jun''24'!#REF!,'Jun''24'!E:K,7,0)</f>
        <v>#REF!</v>
      </c>
      <c r="L80" s="10" t="e">
        <f>VLOOKUP('Jul''24'!#REF!,'Jul''24'!E:K,7,0)</f>
        <v>#REF!</v>
      </c>
      <c r="M80" s="10" t="e">
        <f>VLOOKUP('Aug''24'!#REF!,'Aug''24'!E:K,7,0)</f>
        <v>#REF!</v>
      </c>
    </row>
    <row r="81" spans="1:13">
      <c r="A81" s="7" t="s">
        <v>119</v>
      </c>
      <c r="B81" s="7" t="s">
        <v>120</v>
      </c>
      <c r="C81" s="7" t="s">
        <v>141</v>
      </c>
      <c r="D81" s="7" t="s">
        <v>142</v>
      </c>
      <c r="E81" s="7">
        <v>400</v>
      </c>
      <c r="F81" s="7">
        <v>259</v>
      </c>
      <c r="G81" s="7">
        <v>252</v>
      </c>
      <c r="H81" s="7">
        <v>253</v>
      </c>
      <c r="I81" s="7">
        <v>253</v>
      </c>
      <c r="J81" s="7">
        <v>253</v>
      </c>
      <c r="K81" s="10" t="e">
        <f>VLOOKUP('Jun''24'!#REF!,'Jun''24'!E:K,7,0)</f>
        <v>#REF!</v>
      </c>
      <c r="L81" s="10" t="e">
        <f>VLOOKUP('Jul''24'!#REF!,'Jul''24'!E:K,7,0)</f>
        <v>#REF!</v>
      </c>
      <c r="M81" s="10" t="e">
        <f>VLOOKUP('Aug''24'!#REF!,'Aug''24'!E:K,7,0)</f>
        <v>#REF!</v>
      </c>
    </row>
    <row r="82" spans="1:13">
      <c r="A82" s="7" t="s">
        <v>119</v>
      </c>
      <c r="B82" s="7" t="s">
        <v>120</v>
      </c>
      <c r="C82" s="7" t="s">
        <v>143</v>
      </c>
      <c r="D82" s="7" t="s">
        <v>144</v>
      </c>
      <c r="E82" s="7">
        <v>400</v>
      </c>
      <c r="F82" s="7">
        <v>168</v>
      </c>
      <c r="G82" s="7">
        <v>133</v>
      </c>
      <c r="H82" s="7">
        <v>133</v>
      </c>
      <c r="I82" s="7">
        <v>133</v>
      </c>
      <c r="J82" s="7">
        <v>133</v>
      </c>
      <c r="K82" s="10" t="e">
        <f>VLOOKUP('Jun''24'!#REF!,'Jun''24'!E:K,7,0)</f>
        <v>#REF!</v>
      </c>
      <c r="L82" s="10" t="e">
        <f>VLOOKUP('Jul''24'!#REF!,'Jul''24'!E:K,7,0)</f>
        <v>#REF!</v>
      </c>
      <c r="M82" s="10" t="e">
        <f>VLOOKUP('Aug''24'!#REF!,'Aug''24'!E:K,7,0)</f>
        <v>#REF!</v>
      </c>
    </row>
    <row r="83" spans="1:13">
      <c r="A83" s="7" t="s">
        <v>119</v>
      </c>
      <c r="B83" s="7" t="s">
        <v>120</v>
      </c>
      <c r="C83" s="7" t="s">
        <v>145</v>
      </c>
      <c r="D83" s="7" t="s">
        <v>146</v>
      </c>
      <c r="E83" s="7">
        <v>1200</v>
      </c>
      <c r="F83" s="7">
        <v>1289</v>
      </c>
      <c r="G83" s="7">
        <v>1246</v>
      </c>
      <c r="H83" s="7">
        <v>1246</v>
      </c>
      <c r="I83" s="7">
        <v>1246</v>
      </c>
      <c r="J83" s="7">
        <v>1246</v>
      </c>
      <c r="K83" s="10" t="e">
        <f>VLOOKUP('Jun''24'!#REF!,'Jun''24'!E:K,7,0)</f>
        <v>#REF!</v>
      </c>
      <c r="L83" s="10" t="e">
        <f>VLOOKUP('Jul''24'!#REF!,'Jul''24'!E:K,7,0)</f>
        <v>#REF!</v>
      </c>
      <c r="M83" s="10" t="e">
        <f>VLOOKUP('Aug''24'!#REF!,'Aug''24'!E:K,7,0)</f>
        <v>#REF!</v>
      </c>
    </row>
    <row r="84" spans="1:13">
      <c r="A84" s="7" t="s">
        <v>147</v>
      </c>
      <c r="B84" s="7" t="s">
        <v>148</v>
      </c>
      <c r="C84" s="7" t="s">
        <v>149</v>
      </c>
      <c r="D84" s="7" t="s">
        <v>150</v>
      </c>
      <c r="E84" s="7">
        <v>0</v>
      </c>
      <c r="F84" s="7">
        <v>300</v>
      </c>
      <c r="G84" s="7">
        <v>300</v>
      </c>
      <c r="H84" s="7">
        <v>300</v>
      </c>
      <c r="I84" s="7">
        <v>0</v>
      </c>
      <c r="J84" s="7">
        <v>0</v>
      </c>
      <c r="K84" s="10" t="e">
        <f>VLOOKUP('Jun''24'!#REF!,'Jun''24'!E:K,7,0)</f>
        <v>#REF!</v>
      </c>
      <c r="L84" s="10" t="e">
        <f>VLOOKUP('Jul''24'!#REF!,'Jul''24'!E:K,7,0)</f>
        <v>#REF!</v>
      </c>
      <c r="M84" s="10" t="e">
        <f>VLOOKUP('Aug''24'!#REF!,'Aug''24'!E:K,7,0)</f>
        <v>#REF!</v>
      </c>
    </row>
    <row r="85" spans="1:13">
      <c r="A85" s="7" t="s">
        <v>147</v>
      </c>
      <c r="B85" s="7" t="s">
        <v>148</v>
      </c>
      <c r="C85" s="7" t="s">
        <v>151</v>
      </c>
      <c r="D85" s="7" t="s">
        <v>152</v>
      </c>
      <c r="E85" s="7">
        <v>6900</v>
      </c>
      <c r="F85" s="7">
        <v>8230</v>
      </c>
      <c r="G85" s="7">
        <v>7761</v>
      </c>
      <c r="H85" s="7">
        <v>5011</v>
      </c>
      <c r="I85" s="7">
        <v>3541</v>
      </c>
      <c r="J85" s="7">
        <v>3546</v>
      </c>
      <c r="K85" s="10" t="e">
        <f>VLOOKUP('Jun''24'!#REF!,'Jun''24'!E:K,7,0)</f>
        <v>#REF!</v>
      </c>
      <c r="L85" s="10" t="e">
        <f>VLOOKUP('Jul''24'!#REF!,'Jul''24'!E:K,7,0)</f>
        <v>#REF!</v>
      </c>
      <c r="M85" s="10" t="e">
        <f>VLOOKUP('Aug''24'!#REF!,'Aug''24'!E:K,7,0)</f>
        <v>#REF!</v>
      </c>
    </row>
    <row r="86" spans="1:13">
      <c r="A86" s="7" t="s">
        <v>147</v>
      </c>
      <c r="B86" s="7" t="s">
        <v>148</v>
      </c>
      <c r="C86" s="7" t="s">
        <v>153</v>
      </c>
      <c r="D86" s="7" t="s">
        <v>154</v>
      </c>
      <c r="E86" s="7">
        <v>1500</v>
      </c>
      <c r="F86" s="7">
        <v>1500</v>
      </c>
      <c r="G86" s="7">
        <v>2200</v>
      </c>
      <c r="H86" s="7">
        <v>2210</v>
      </c>
      <c r="I86" s="7">
        <v>0</v>
      </c>
      <c r="J86" s="7">
        <v>0</v>
      </c>
      <c r="K86" s="10" t="e">
        <f>VLOOKUP('Jun''24'!#REF!,'Jun''24'!E:K,7,0)</f>
        <v>#REF!</v>
      </c>
      <c r="L86" s="10" t="e">
        <f>VLOOKUP('Jul''24'!#REF!,'Jul''24'!E:K,7,0)</f>
        <v>#REF!</v>
      </c>
      <c r="M86" s="10" t="e">
        <f>VLOOKUP('Aug''24'!#REF!,'Aug''24'!E:K,7,0)</f>
        <v>#REF!</v>
      </c>
    </row>
    <row r="87" spans="1:13">
      <c r="A87" s="7" t="s">
        <v>147</v>
      </c>
      <c r="B87" s="7" t="s">
        <v>120</v>
      </c>
      <c r="C87" s="7" t="s">
        <v>155</v>
      </c>
      <c r="D87" s="7" t="s">
        <v>156</v>
      </c>
      <c r="E87" s="7">
        <v>300</v>
      </c>
      <c r="F87" s="7">
        <v>363</v>
      </c>
      <c r="G87" s="7">
        <v>170</v>
      </c>
      <c r="H87" s="7">
        <v>160</v>
      </c>
      <c r="I87" s="7">
        <v>170</v>
      </c>
      <c r="J87" s="7">
        <v>0</v>
      </c>
      <c r="K87" s="10" t="e">
        <f>VLOOKUP('Jun''24'!#REF!,'Jun''24'!E:K,7,0)</f>
        <v>#REF!</v>
      </c>
      <c r="L87" s="10" t="e">
        <f>VLOOKUP('Jul''24'!#REF!,'Jul''24'!E:K,7,0)</f>
        <v>#REF!</v>
      </c>
      <c r="M87" s="10" t="e">
        <f>VLOOKUP('Aug''24'!#REF!,'Aug''24'!E:K,7,0)</f>
        <v>#REF!</v>
      </c>
    </row>
    <row r="88" spans="1:13">
      <c r="A88" s="7" t="s">
        <v>119</v>
      </c>
      <c r="B88" s="7" t="s">
        <v>120</v>
      </c>
      <c r="C88" s="7" t="s">
        <v>157</v>
      </c>
      <c r="D88" s="7" t="s">
        <v>158</v>
      </c>
      <c r="E88" s="7">
        <v>0</v>
      </c>
      <c r="F88" s="7">
        <v>535</v>
      </c>
      <c r="G88" s="7">
        <v>535</v>
      </c>
      <c r="H88" s="7">
        <v>535</v>
      </c>
      <c r="I88" s="7">
        <v>500</v>
      </c>
      <c r="J88" s="7">
        <v>750</v>
      </c>
      <c r="K88" s="10" t="e">
        <f>VLOOKUP('Jun''24'!#REF!,'Jun''24'!E:K,7,0)</f>
        <v>#REF!</v>
      </c>
      <c r="L88" s="10" t="e">
        <f>VLOOKUP('Jul''24'!#REF!,'Jul''24'!E:K,7,0)</f>
        <v>#REF!</v>
      </c>
      <c r="M88" s="10" t="e">
        <f>VLOOKUP('Aug''24'!#REF!,'Aug''24'!E:K,7,0)</f>
        <v>#REF!</v>
      </c>
    </row>
    <row r="89" spans="1:13">
      <c r="A89" s="7" t="s">
        <v>119</v>
      </c>
      <c r="B89" s="7" t="s">
        <v>120</v>
      </c>
      <c r="C89" s="7" t="s">
        <v>159</v>
      </c>
      <c r="D89" s="7" t="s">
        <v>160</v>
      </c>
      <c r="E89" s="7">
        <v>3000</v>
      </c>
      <c r="F89" s="7">
        <v>5491</v>
      </c>
      <c r="G89" s="7">
        <v>5491</v>
      </c>
      <c r="H89" s="7">
        <v>5461</v>
      </c>
      <c r="I89" s="7">
        <v>5461</v>
      </c>
      <c r="J89" s="7">
        <v>4250</v>
      </c>
      <c r="K89" s="10" t="e">
        <f>VLOOKUP('Jun''24'!#REF!,'Jun''24'!E:K,7,0)</f>
        <v>#REF!</v>
      </c>
      <c r="L89" s="10" t="e">
        <f>VLOOKUP('Jul''24'!#REF!,'Jul''24'!E:K,7,0)</f>
        <v>#REF!</v>
      </c>
      <c r="M89" s="10" t="e">
        <f>VLOOKUP('Aug''24'!#REF!,'Aug''24'!E:K,7,0)</f>
        <v>#REF!</v>
      </c>
    </row>
    <row r="90" spans="1:13">
      <c r="A90" s="7" t="s">
        <v>119</v>
      </c>
      <c r="B90" s="7" t="s">
        <v>120</v>
      </c>
      <c r="C90" s="7" t="s">
        <v>161</v>
      </c>
      <c r="D90" s="7" t="s">
        <v>162</v>
      </c>
      <c r="E90" s="7">
        <v>4600</v>
      </c>
      <c r="F90" s="7">
        <v>4600</v>
      </c>
      <c r="G90" s="7">
        <v>4600</v>
      </c>
      <c r="H90" s="7">
        <v>4600</v>
      </c>
      <c r="I90" s="7">
        <v>4600</v>
      </c>
      <c r="J90" s="7">
        <v>2500</v>
      </c>
      <c r="K90" s="10" t="e">
        <f>VLOOKUP('Jun''24'!#REF!,'Jun''24'!E:K,7,0)</f>
        <v>#REF!</v>
      </c>
      <c r="L90" s="10" t="e">
        <f>VLOOKUP('Jul''24'!#REF!,'Jul''24'!E:K,7,0)</f>
        <v>#REF!</v>
      </c>
      <c r="M90" s="10" t="e">
        <f>VLOOKUP('Aug''24'!#REF!,'Aug''24'!E:K,7,0)</f>
        <v>#REF!</v>
      </c>
    </row>
    <row r="91" spans="1:13">
      <c r="A91" s="7" t="s">
        <v>119</v>
      </c>
      <c r="B91" s="7" t="s">
        <v>120</v>
      </c>
      <c r="C91" s="7" t="s">
        <v>163</v>
      </c>
      <c r="D91" s="7" t="s">
        <v>164</v>
      </c>
      <c r="E91" s="7">
        <v>4800</v>
      </c>
      <c r="F91" s="7">
        <v>6700</v>
      </c>
      <c r="G91" s="7">
        <v>6200</v>
      </c>
      <c r="H91" s="7">
        <v>5996</v>
      </c>
      <c r="I91" s="7">
        <v>5996</v>
      </c>
      <c r="J91" s="7">
        <v>5000</v>
      </c>
      <c r="K91" s="10" t="e">
        <f>VLOOKUP('Jun''24'!#REF!,'Jun''24'!E:K,7,0)</f>
        <v>#REF!</v>
      </c>
      <c r="L91" s="10" t="e">
        <f>VLOOKUP('Jul''24'!#REF!,'Jul''24'!E:K,7,0)</f>
        <v>#REF!</v>
      </c>
      <c r="M91" s="10" t="e">
        <f>VLOOKUP('Aug''24'!#REF!,'Aug''24'!E:K,7,0)</f>
        <v>#REF!</v>
      </c>
    </row>
    <row r="92" spans="1:13">
      <c r="A92" s="7" t="s">
        <v>119</v>
      </c>
      <c r="B92" s="7" t="s">
        <v>120</v>
      </c>
      <c r="C92" s="7" t="s">
        <v>165</v>
      </c>
      <c r="D92" s="7" t="s">
        <v>166</v>
      </c>
      <c r="E92" s="7">
        <v>1000</v>
      </c>
      <c r="F92" s="7">
        <v>2126</v>
      </c>
      <c r="G92" s="7">
        <v>1495</v>
      </c>
      <c r="H92" s="7">
        <v>1495</v>
      </c>
      <c r="I92" s="7">
        <v>1495</v>
      </c>
      <c r="J92" s="7">
        <v>2500</v>
      </c>
      <c r="K92" s="10" t="e">
        <f>VLOOKUP('Jun''24'!#REF!,'Jun''24'!E:K,7,0)</f>
        <v>#REF!</v>
      </c>
      <c r="L92" s="10" t="e">
        <f>VLOOKUP('Jul''24'!#REF!,'Jul''24'!E:K,7,0)</f>
        <v>#REF!</v>
      </c>
      <c r="M92" s="10" t="e">
        <f>VLOOKUP('Aug''24'!#REF!,'Aug''24'!E:K,7,0)</f>
        <v>#REF!</v>
      </c>
    </row>
    <row r="93" spans="1:13">
      <c r="A93" s="7" t="s">
        <v>119</v>
      </c>
      <c r="B93" s="7" t="s">
        <v>120</v>
      </c>
      <c r="C93" s="7" t="s">
        <v>167</v>
      </c>
      <c r="D93" s="7" t="s">
        <v>168</v>
      </c>
      <c r="E93" s="7">
        <v>3800</v>
      </c>
      <c r="F93" s="7">
        <v>3064</v>
      </c>
      <c r="G93" s="7">
        <v>3437</v>
      </c>
      <c r="H93" s="7">
        <v>3566</v>
      </c>
      <c r="I93" s="7">
        <v>3470</v>
      </c>
      <c r="J93" s="7">
        <v>3443</v>
      </c>
      <c r="K93" s="10" t="e">
        <f>VLOOKUP('Jun''24'!#REF!,'Jun''24'!E:K,7,0)</f>
        <v>#REF!</v>
      </c>
      <c r="L93" s="10" t="e">
        <f>VLOOKUP('Jul''24'!#REF!,'Jul''24'!E:K,7,0)</f>
        <v>#REF!</v>
      </c>
      <c r="M93" s="10" t="e">
        <f>VLOOKUP('Aug''24'!#REF!,'Aug''24'!E:K,7,0)</f>
        <v>#REF!</v>
      </c>
    </row>
    <row r="94" spans="1:13">
      <c r="A94" s="7" t="s">
        <v>119</v>
      </c>
      <c r="B94" s="7" t="s">
        <v>120</v>
      </c>
      <c r="C94" s="7" t="s">
        <v>169</v>
      </c>
      <c r="D94" s="7" t="s">
        <v>170</v>
      </c>
      <c r="E94" s="7">
        <v>320</v>
      </c>
      <c r="F94" s="7">
        <v>316</v>
      </c>
      <c r="G94" s="7">
        <v>409</v>
      </c>
      <c r="H94" s="7">
        <v>400</v>
      </c>
      <c r="I94" s="7">
        <v>380</v>
      </c>
      <c r="J94" s="7">
        <v>400</v>
      </c>
      <c r="K94" s="10" t="e">
        <f>VLOOKUP('Jun''24'!#REF!,'Jun''24'!E:K,7,0)</f>
        <v>#REF!</v>
      </c>
      <c r="L94" s="10" t="e">
        <f>VLOOKUP('Jul''24'!#REF!,'Jul''24'!E:K,7,0)</f>
        <v>#REF!</v>
      </c>
      <c r="M94" s="10" t="e">
        <f>VLOOKUP('Aug''24'!#REF!,'Aug''24'!E:K,7,0)</f>
        <v>#REF!</v>
      </c>
    </row>
    <row r="95" spans="1:13">
      <c r="A95" s="7" t="s">
        <v>119</v>
      </c>
      <c r="B95" s="7" t="s">
        <v>120</v>
      </c>
      <c r="C95" s="7" t="s">
        <v>171</v>
      </c>
      <c r="D95" s="7" t="s">
        <v>172</v>
      </c>
      <c r="E95" s="7">
        <v>1900</v>
      </c>
      <c r="F95" s="7">
        <v>1836</v>
      </c>
      <c r="G95" s="7">
        <v>2429</v>
      </c>
      <c r="H95" s="7">
        <v>2559</v>
      </c>
      <c r="I95" s="7">
        <v>2750</v>
      </c>
      <c r="J95" s="7">
        <v>3750</v>
      </c>
      <c r="K95" s="10" t="e">
        <f>VLOOKUP('Jun''24'!#REF!,'Jun''24'!E:K,7,0)</f>
        <v>#REF!</v>
      </c>
      <c r="L95" s="10" t="e">
        <f>VLOOKUP('Jul''24'!#REF!,'Jul''24'!E:K,7,0)</f>
        <v>#REF!</v>
      </c>
      <c r="M95" s="10" t="e">
        <f>VLOOKUP('Aug''24'!#REF!,'Aug''24'!E:K,7,0)</f>
        <v>#REF!</v>
      </c>
    </row>
    <row r="96" spans="1:13">
      <c r="A96" s="7" t="s">
        <v>119</v>
      </c>
      <c r="B96" s="7" t="s">
        <v>120</v>
      </c>
      <c r="C96" s="7" t="s">
        <v>173</v>
      </c>
      <c r="D96" s="7" t="s">
        <v>174</v>
      </c>
      <c r="E96" s="7">
        <v>1500</v>
      </c>
      <c r="F96" s="7">
        <v>4164</v>
      </c>
      <c r="G96" s="7">
        <v>4478</v>
      </c>
      <c r="H96" s="7">
        <v>4361</v>
      </c>
      <c r="I96" s="7">
        <v>4230</v>
      </c>
      <c r="J96" s="7">
        <v>3635</v>
      </c>
      <c r="K96" s="10" t="e">
        <f>VLOOKUP('Jun''24'!#REF!,'Jun''24'!E:K,7,0)</f>
        <v>#REF!</v>
      </c>
      <c r="L96" s="10" t="e">
        <f>VLOOKUP('Jul''24'!#REF!,'Jul''24'!E:K,7,0)</f>
        <v>#REF!</v>
      </c>
      <c r="M96" s="10" t="e">
        <f>VLOOKUP('Aug''24'!#REF!,'Aug''24'!E:K,7,0)</f>
        <v>#REF!</v>
      </c>
    </row>
    <row r="97" spans="1:13">
      <c r="A97" s="7" t="s">
        <v>119</v>
      </c>
      <c r="B97" s="7" t="s">
        <v>120</v>
      </c>
      <c r="C97" s="7" t="s">
        <v>175</v>
      </c>
      <c r="D97" s="7" t="s">
        <v>176</v>
      </c>
      <c r="E97" s="7">
        <v>500</v>
      </c>
      <c r="F97" s="7">
        <v>580</v>
      </c>
      <c r="G97" s="7">
        <v>600</v>
      </c>
      <c r="H97" s="7">
        <v>600</v>
      </c>
      <c r="I97" s="7">
        <v>510</v>
      </c>
      <c r="J97" s="7">
        <v>560</v>
      </c>
      <c r="K97" s="10" t="e">
        <f>VLOOKUP('Jun''24'!#REF!,'Jun''24'!E:K,7,0)</f>
        <v>#REF!</v>
      </c>
      <c r="L97" s="10" t="e">
        <f>VLOOKUP('Jul''24'!#REF!,'Jul''24'!E:K,7,0)</f>
        <v>#REF!</v>
      </c>
      <c r="M97" s="10" t="e">
        <f>VLOOKUP('Aug''24'!#REF!,'Aug''24'!E:K,7,0)</f>
        <v>#REF!</v>
      </c>
    </row>
    <row r="98" spans="1:13">
      <c r="A98" s="7" t="s">
        <v>119</v>
      </c>
      <c r="B98" s="7" t="s">
        <v>120</v>
      </c>
      <c r="C98" s="7" t="s">
        <v>177</v>
      </c>
      <c r="D98" s="7" t="s">
        <v>178</v>
      </c>
      <c r="E98" s="7">
        <v>0</v>
      </c>
      <c r="F98" s="7">
        <v>164</v>
      </c>
      <c r="G98" s="7">
        <v>164</v>
      </c>
      <c r="H98" s="7">
        <v>160</v>
      </c>
      <c r="I98" s="7">
        <v>130</v>
      </c>
      <c r="J98" s="7">
        <v>150</v>
      </c>
      <c r="K98" s="10" t="e">
        <f>VLOOKUP('Jun''24'!#REF!,'Jun''24'!E:K,7,0)</f>
        <v>#REF!</v>
      </c>
      <c r="L98" s="10" t="e">
        <f>VLOOKUP('Jul''24'!#REF!,'Jul''24'!E:K,7,0)</f>
        <v>#REF!</v>
      </c>
      <c r="M98" s="10" t="e">
        <f>VLOOKUP('Aug''24'!#REF!,'Aug''24'!E:K,7,0)</f>
        <v>#REF!</v>
      </c>
    </row>
    <row r="99" spans="1:13">
      <c r="A99" s="7" t="s">
        <v>119</v>
      </c>
      <c r="B99" s="7" t="s">
        <v>120</v>
      </c>
      <c r="C99" s="7" t="s">
        <v>179</v>
      </c>
      <c r="D99" s="7" t="s">
        <v>180</v>
      </c>
      <c r="E99" s="7">
        <v>3000</v>
      </c>
      <c r="F99" s="7">
        <v>6314</v>
      </c>
      <c r="G99" s="7">
        <v>7411</v>
      </c>
      <c r="H99" s="7">
        <v>7439</v>
      </c>
      <c r="I99" s="7">
        <v>7494</v>
      </c>
      <c r="J99" s="7">
        <v>7500</v>
      </c>
      <c r="K99" s="10" t="e">
        <f>VLOOKUP('Jun''24'!#REF!,'Jun''24'!E:K,7,0)</f>
        <v>#REF!</v>
      </c>
      <c r="L99" s="10" t="e">
        <f>VLOOKUP('Jul''24'!#REF!,'Jul''24'!E:K,7,0)</f>
        <v>#REF!</v>
      </c>
      <c r="M99" s="10" t="e">
        <f>VLOOKUP('Aug''24'!#REF!,'Aug''24'!E:K,7,0)</f>
        <v>#REF!</v>
      </c>
    </row>
    <row r="100" spans="1:13">
      <c r="A100" s="7" t="s">
        <v>119</v>
      </c>
      <c r="B100" s="7" t="s">
        <v>120</v>
      </c>
      <c r="C100" s="7" t="s">
        <v>181</v>
      </c>
      <c r="D100" s="7" t="s">
        <v>182</v>
      </c>
      <c r="E100" s="7">
        <v>500</v>
      </c>
      <c r="F100" s="7">
        <v>580</v>
      </c>
      <c r="G100" s="7">
        <v>600</v>
      </c>
      <c r="H100" s="7">
        <v>600</v>
      </c>
      <c r="I100" s="7">
        <v>510</v>
      </c>
      <c r="J100" s="7">
        <v>560</v>
      </c>
      <c r="K100" s="10" t="e">
        <f>VLOOKUP('Jun''24'!#REF!,'Jun''24'!E:K,7,0)</f>
        <v>#REF!</v>
      </c>
      <c r="L100" s="10" t="e">
        <f>VLOOKUP('Jul''24'!#REF!,'Jul''24'!E:K,7,0)</f>
        <v>#REF!</v>
      </c>
      <c r="M100" s="10" t="e">
        <f>VLOOKUP('Aug''24'!#REF!,'Aug''24'!E:K,7,0)</f>
        <v>#REF!</v>
      </c>
    </row>
    <row r="101" spans="1:13">
      <c r="A101" s="7" t="s">
        <v>119</v>
      </c>
      <c r="B101" s="7" t="s">
        <v>120</v>
      </c>
      <c r="C101" s="7" t="s">
        <v>183</v>
      </c>
      <c r="D101" s="7" t="s">
        <v>184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10" t="e">
        <f>VLOOKUP('Jun''24'!#REF!,'Jun''24'!E:K,7,0)</f>
        <v>#REF!</v>
      </c>
      <c r="L101" s="10" t="e">
        <f>VLOOKUP('Jul''24'!#REF!,'Jul''24'!E:K,7,0)</f>
        <v>#REF!</v>
      </c>
      <c r="M101" s="10" t="e">
        <f>VLOOKUP('Aug''24'!#REF!,'Aug''24'!E:K,7,0)</f>
        <v>#REF!</v>
      </c>
    </row>
    <row r="102" spans="1:13">
      <c r="A102" s="7" t="s">
        <v>119</v>
      </c>
      <c r="B102" s="7" t="s">
        <v>120</v>
      </c>
      <c r="C102" s="7" t="s">
        <v>185</v>
      </c>
      <c r="D102" s="7" t="s">
        <v>186</v>
      </c>
      <c r="E102" s="7">
        <v>2500</v>
      </c>
      <c r="F102" s="7">
        <v>2400</v>
      </c>
      <c r="G102" s="7">
        <v>2000</v>
      </c>
      <c r="H102" s="7">
        <v>2400</v>
      </c>
      <c r="I102" s="7">
        <v>2167</v>
      </c>
      <c r="J102" s="7">
        <v>2125</v>
      </c>
      <c r="K102" s="10" t="e">
        <f>VLOOKUP('Jun''24'!#REF!,'Jun''24'!E:K,7,0)</f>
        <v>#REF!</v>
      </c>
      <c r="L102" s="10" t="e">
        <f>VLOOKUP('Jul''24'!#REF!,'Jul''24'!E:K,7,0)</f>
        <v>#REF!</v>
      </c>
      <c r="M102" s="10" t="e">
        <f>VLOOKUP('Aug''24'!#REF!,'Aug''24'!E:K,7,0)</f>
        <v>#REF!</v>
      </c>
    </row>
    <row r="103" spans="1:13">
      <c r="A103" s="7" t="s">
        <v>119</v>
      </c>
      <c r="B103" s="7" t="s">
        <v>120</v>
      </c>
      <c r="C103" s="7" t="s">
        <v>187</v>
      </c>
      <c r="D103" s="7" t="s">
        <v>188</v>
      </c>
      <c r="E103" s="7">
        <v>1200</v>
      </c>
      <c r="F103" s="7">
        <v>1400</v>
      </c>
      <c r="G103" s="7">
        <v>1700</v>
      </c>
      <c r="H103" s="7">
        <v>1320</v>
      </c>
      <c r="I103" s="7">
        <v>500</v>
      </c>
      <c r="J103" s="7">
        <v>500</v>
      </c>
      <c r="K103" s="10" t="e">
        <f>VLOOKUP('Jun''24'!#REF!,'Jun''24'!E:K,7,0)</f>
        <v>#REF!</v>
      </c>
      <c r="L103" s="10" t="e">
        <f>VLOOKUP('Jul''24'!#REF!,'Jul''24'!E:K,7,0)</f>
        <v>#REF!</v>
      </c>
      <c r="M103" s="10" t="e">
        <f>VLOOKUP('Aug''24'!#REF!,'Aug''24'!E:K,7,0)</f>
        <v>#REF!</v>
      </c>
    </row>
    <row r="104" spans="1:13">
      <c r="A104" s="7" t="s">
        <v>119</v>
      </c>
      <c r="B104" s="7" t="s">
        <v>120</v>
      </c>
      <c r="C104" s="7" t="s">
        <v>189</v>
      </c>
      <c r="D104" s="7" t="s">
        <v>190</v>
      </c>
      <c r="E104" s="7">
        <v>6850</v>
      </c>
      <c r="F104" s="7">
        <v>7700</v>
      </c>
      <c r="G104" s="7">
        <v>13100</v>
      </c>
      <c r="H104" s="7">
        <v>11885</v>
      </c>
      <c r="I104" s="7">
        <v>10724</v>
      </c>
      <c r="J104" s="7">
        <v>10633</v>
      </c>
      <c r="K104" s="10" t="e">
        <f>VLOOKUP('Jun''24'!#REF!,'Jun''24'!E:K,7,0)</f>
        <v>#REF!</v>
      </c>
      <c r="L104" s="10" t="e">
        <f>VLOOKUP('Jul''24'!#REF!,'Jul''24'!E:K,7,0)</f>
        <v>#REF!</v>
      </c>
      <c r="M104" s="10" t="e">
        <f>VLOOKUP('Aug''24'!#REF!,'Aug''24'!E:K,7,0)</f>
        <v>#REF!</v>
      </c>
    </row>
    <row r="105" spans="1:13">
      <c r="A105" s="7" t="s">
        <v>119</v>
      </c>
      <c r="B105" s="7" t="s">
        <v>120</v>
      </c>
      <c r="C105" s="7" t="s">
        <v>191</v>
      </c>
      <c r="D105" s="7" t="s">
        <v>192</v>
      </c>
      <c r="E105" s="7">
        <v>400</v>
      </c>
      <c r="F105" s="7">
        <v>400</v>
      </c>
      <c r="G105" s="7">
        <v>400</v>
      </c>
      <c r="H105" s="7">
        <v>520</v>
      </c>
      <c r="I105" s="7">
        <v>524</v>
      </c>
      <c r="J105" s="7">
        <v>724</v>
      </c>
      <c r="K105" s="10" t="e">
        <f>VLOOKUP('Jun''24'!#REF!,'Jun''24'!E:K,7,0)</f>
        <v>#REF!</v>
      </c>
      <c r="L105" s="10" t="e">
        <f>VLOOKUP('Jul''24'!#REF!,'Jul''24'!E:K,7,0)</f>
        <v>#REF!</v>
      </c>
      <c r="M105" s="10" t="e">
        <f>VLOOKUP('Aug''24'!#REF!,'Aug''24'!E:K,7,0)</f>
        <v>#REF!</v>
      </c>
    </row>
    <row r="106" spans="1:13">
      <c r="A106" s="7" t="s">
        <v>119</v>
      </c>
      <c r="B106" s="7" t="s">
        <v>120</v>
      </c>
      <c r="C106" s="7" t="s">
        <v>189</v>
      </c>
      <c r="D106" s="7" t="s">
        <v>193</v>
      </c>
      <c r="E106" s="7">
        <v>420</v>
      </c>
      <c r="F106" s="7">
        <v>700</v>
      </c>
      <c r="G106" s="7">
        <v>1000</v>
      </c>
      <c r="H106" s="7">
        <v>1269</v>
      </c>
      <c r="I106" s="7">
        <v>1408</v>
      </c>
      <c r="J106" s="7">
        <v>1661</v>
      </c>
      <c r="K106" s="10" t="e">
        <f>VLOOKUP('Jun''24'!#REF!,'Jun''24'!E:K,7,0)</f>
        <v>#REF!</v>
      </c>
      <c r="L106" s="10" t="e">
        <f>VLOOKUP('Jul''24'!#REF!,'Jul''24'!E:K,7,0)</f>
        <v>#REF!</v>
      </c>
      <c r="M106" s="10" t="e">
        <f>VLOOKUP('Aug''24'!#REF!,'Aug''24'!E:K,7,0)</f>
        <v>#REF!</v>
      </c>
    </row>
    <row r="107" spans="1:13">
      <c r="A107" s="7" t="s">
        <v>119</v>
      </c>
      <c r="B107" s="7" t="s">
        <v>120</v>
      </c>
      <c r="C107" s="7" t="s">
        <v>194</v>
      </c>
      <c r="D107" s="7" t="s">
        <v>195</v>
      </c>
      <c r="E107" s="7">
        <v>1200</v>
      </c>
      <c r="F107" s="7">
        <v>1400</v>
      </c>
      <c r="G107" s="7">
        <v>2000</v>
      </c>
      <c r="H107" s="7">
        <v>1221</v>
      </c>
      <c r="I107" s="7">
        <v>1408</v>
      </c>
      <c r="J107" s="7">
        <v>1381</v>
      </c>
      <c r="K107" s="10" t="e">
        <f>VLOOKUP('Jun''24'!#REF!,'Jun''24'!E:K,7,0)</f>
        <v>#REF!</v>
      </c>
      <c r="L107" s="10" t="e">
        <f>VLOOKUP('Jul''24'!#REF!,'Jul''24'!E:K,7,0)</f>
        <v>#REF!</v>
      </c>
      <c r="M107" s="10" t="e">
        <f>VLOOKUP('Aug''24'!#REF!,'Aug''24'!E:K,7,0)</f>
        <v>#REF!</v>
      </c>
    </row>
    <row r="108" spans="1:13">
      <c r="A108" s="7" t="s">
        <v>119</v>
      </c>
      <c r="B108" s="7" t="s">
        <v>120</v>
      </c>
      <c r="C108" s="7" t="s">
        <v>196</v>
      </c>
      <c r="D108" s="7" t="s">
        <v>197</v>
      </c>
      <c r="E108" s="7">
        <v>600</v>
      </c>
      <c r="F108" s="7">
        <v>700</v>
      </c>
      <c r="G108" s="7">
        <v>1000</v>
      </c>
      <c r="H108" s="7">
        <v>647</v>
      </c>
      <c r="I108" s="7">
        <v>359</v>
      </c>
      <c r="J108" s="7">
        <v>352</v>
      </c>
      <c r="K108" s="10" t="e">
        <f>VLOOKUP('Jun''24'!#REF!,'Jun''24'!E:K,7,0)</f>
        <v>#REF!</v>
      </c>
      <c r="L108" s="10" t="e">
        <f>VLOOKUP('Jul''24'!#REF!,'Jul''24'!E:K,7,0)</f>
        <v>#REF!</v>
      </c>
      <c r="M108" s="10" t="e">
        <f>VLOOKUP('Aug''24'!#REF!,'Aug''24'!E:K,7,0)</f>
        <v>#REF!</v>
      </c>
    </row>
    <row r="109" spans="1:13">
      <c r="A109" s="7" t="s">
        <v>119</v>
      </c>
      <c r="B109" s="7" t="s">
        <v>120</v>
      </c>
      <c r="C109" s="7" t="s">
        <v>198</v>
      </c>
      <c r="D109" s="7" t="s">
        <v>199</v>
      </c>
      <c r="E109" s="7">
        <v>1200</v>
      </c>
      <c r="F109" s="7">
        <v>800</v>
      </c>
      <c r="G109" s="7">
        <v>800</v>
      </c>
      <c r="H109" s="7">
        <v>647</v>
      </c>
      <c r="I109" s="7">
        <v>770</v>
      </c>
      <c r="J109" s="7">
        <v>755</v>
      </c>
      <c r="K109" s="10" t="e">
        <f>VLOOKUP('Jun''24'!#REF!,'Jun''24'!E:K,7,0)</f>
        <v>#REF!</v>
      </c>
      <c r="L109" s="10" t="e">
        <f>VLOOKUP('Jul''24'!#REF!,'Jul''24'!E:K,7,0)</f>
        <v>#REF!</v>
      </c>
      <c r="M109" s="10" t="e">
        <f>VLOOKUP('Aug''24'!#REF!,'Aug''24'!E:K,7,0)</f>
        <v>#REF!</v>
      </c>
    </row>
    <row r="110" spans="1:13">
      <c r="A110" s="7" t="s">
        <v>119</v>
      </c>
      <c r="B110" s="7" t="s">
        <v>120</v>
      </c>
      <c r="C110" s="7" t="s">
        <v>200</v>
      </c>
      <c r="D110" s="7" t="s">
        <v>201</v>
      </c>
      <c r="E110" s="7">
        <v>50</v>
      </c>
      <c r="F110" s="7">
        <v>500</v>
      </c>
      <c r="G110" s="7">
        <v>1800</v>
      </c>
      <c r="H110" s="7">
        <v>1800</v>
      </c>
      <c r="I110" s="7">
        <v>1800</v>
      </c>
      <c r="J110" s="7">
        <v>1800</v>
      </c>
      <c r="K110" s="10" t="e">
        <f>VLOOKUP('Jun''24'!#REF!,'Jun''24'!E:K,7,0)</f>
        <v>#REF!</v>
      </c>
      <c r="L110" s="10" t="e">
        <f>VLOOKUP('Jul''24'!#REF!,'Jul''24'!E:K,7,0)</f>
        <v>#REF!</v>
      </c>
      <c r="M110" s="10" t="e">
        <f>VLOOKUP('Aug''24'!#REF!,'Aug''24'!E:K,7,0)</f>
        <v>#REF!</v>
      </c>
    </row>
    <row r="111" spans="1:13">
      <c r="A111" s="7" t="s">
        <v>119</v>
      </c>
      <c r="B111" s="7" t="s">
        <v>120</v>
      </c>
      <c r="C111" s="7" t="s">
        <v>202</v>
      </c>
      <c r="D111" s="7" t="s">
        <v>203</v>
      </c>
      <c r="E111" s="7">
        <v>50</v>
      </c>
      <c r="F111" s="7">
        <v>500</v>
      </c>
      <c r="G111" s="7">
        <v>3800</v>
      </c>
      <c r="H111" s="7">
        <v>3850</v>
      </c>
      <c r="I111" s="7">
        <v>3720</v>
      </c>
      <c r="J111" s="7">
        <v>3720</v>
      </c>
      <c r="K111" s="10" t="e">
        <f>VLOOKUP('Jun''24'!#REF!,'Jun''24'!E:K,7,0)</f>
        <v>#REF!</v>
      </c>
      <c r="L111" s="10" t="e">
        <f>VLOOKUP('Jul''24'!#REF!,'Jul''24'!E:K,7,0)</f>
        <v>#REF!</v>
      </c>
      <c r="M111" s="10" t="e">
        <f>VLOOKUP('Aug''24'!#REF!,'Aug''24'!E:K,7,0)</f>
        <v>#REF!</v>
      </c>
    </row>
    <row r="112" spans="1:13">
      <c r="A112" s="7" t="s">
        <v>119</v>
      </c>
      <c r="B112" s="7" t="s">
        <v>120</v>
      </c>
      <c r="C112" s="7" t="s">
        <v>204</v>
      </c>
      <c r="D112" s="7" t="s">
        <v>205</v>
      </c>
      <c r="E112" s="7">
        <v>50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10" t="e">
        <f>VLOOKUP('Jun''24'!#REF!,'Jun''24'!E:K,7,0)</f>
        <v>#REF!</v>
      </c>
      <c r="L112" s="10" t="e">
        <f>VLOOKUP('Jul''24'!#REF!,'Jul''24'!E:K,7,0)</f>
        <v>#REF!</v>
      </c>
      <c r="M112" s="10" t="e">
        <f>VLOOKUP('Aug''24'!#REF!,'Aug''24'!E:K,7,0)</f>
        <v>#REF!</v>
      </c>
    </row>
    <row r="113" spans="1:13">
      <c r="A113" s="7" t="s">
        <v>119</v>
      </c>
      <c r="B113" s="7" t="s">
        <v>120</v>
      </c>
      <c r="C113" s="7" t="s">
        <v>206</v>
      </c>
      <c r="D113" s="7" t="s">
        <v>207</v>
      </c>
      <c r="E113" s="7">
        <v>20</v>
      </c>
      <c r="F113" s="7">
        <v>300</v>
      </c>
      <c r="G113" s="7">
        <v>300</v>
      </c>
      <c r="H113" s="7">
        <v>269</v>
      </c>
      <c r="I113" s="7">
        <v>308</v>
      </c>
      <c r="J113" s="7">
        <v>361</v>
      </c>
      <c r="K113" s="10" t="e">
        <f>VLOOKUP('Jun''24'!#REF!,'Jun''24'!E:K,7,0)</f>
        <v>#REF!</v>
      </c>
      <c r="L113" s="10" t="e">
        <f>VLOOKUP('Jul''24'!#REF!,'Jul''24'!E:K,7,0)</f>
        <v>#REF!</v>
      </c>
      <c r="M113" s="10" t="e">
        <f>VLOOKUP('Aug''24'!#REF!,'Aug''24'!E:K,7,0)</f>
        <v>#REF!</v>
      </c>
    </row>
    <row r="114" spans="1:13">
      <c r="A114" s="7" t="s">
        <v>119</v>
      </c>
      <c r="B114" s="7" t="s">
        <v>120</v>
      </c>
      <c r="C114" s="7" t="s">
        <v>208</v>
      </c>
      <c r="D114" s="7" t="s">
        <v>209</v>
      </c>
      <c r="E114" s="7">
        <v>0</v>
      </c>
      <c r="F114" s="7">
        <v>0</v>
      </c>
      <c r="G114" s="7">
        <v>300</v>
      </c>
      <c r="H114" s="7">
        <v>475</v>
      </c>
      <c r="I114" s="7">
        <v>570</v>
      </c>
      <c r="J114" s="7">
        <v>570</v>
      </c>
      <c r="K114" s="10" t="e">
        <f>VLOOKUP('Jun''24'!#REF!,'Jun''24'!E:K,7,0)</f>
        <v>#REF!</v>
      </c>
      <c r="L114" s="10" t="e">
        <f>VLOOKUP('Jul''24'!#REF!,'Jul''24'!E:K,7,0)</f>
        <v>#REF!</v>
      </c>
      <c r="M114" s="10" t="e">
        <f>VLOOKUP('Aug''24'!#REF!,'Aug''24'!E:K,7,0)</f>
        <v>#REF!</v>
      </c>
    </row>
    <row r="115" spans="1:13">
      <c r="A115" s="7" t="s">
        <v>119</v>
      </c>
      <c r="B115" s="7" t="s">
        <v>120</v>
      </c>
      <c r="C115" s="7" t="s">
        <v>210</v>
      </c>
      <c r="D115" s="7" t="s">
        <v>211</v>
      </c>
      <c r="E115" s="7">
        <v>0</v>
      </c>
      <c r="F115" s="7">
        <v>0</v>
      </c>
      <c r="G115" s="7">
        <v>0</v>
      </c>
      <c r="H115" s="7">
        <v>5</v>
      </c>
      <c r="I115" s="7">
        <v>6</v>
      </c>
      <c r="J115" s="7">
        <v>6</v>
      </c>
      <c r="K115" s="10" t="e">
        <f>VLOOKUP('Jun''24'!#REF!,'Jun''24'!E:K,7,0)</f>
        <v>#REF!</v>
      </c>
      <c r="L115" s="10" t="e">
        <f>VLOOKUP('Jul''24'!#REF!,'Jul''24'!E:K,7,0)</f>
        <v>#REF!</v>
      </c>
      <c r="M115" s="10" t="e">
        <f>VLOOKUP('Aug''24'!#REF!,'Aug''24'!E:K,7,0)</f>
        <v>#REF!</v>
      </c>
    </row>
    <row r="116" spans="1:13">
      <c r="A116" s="7" t="s">
        <v>212</v>
      </c>
      <c r="B116" s="7" t="s">
        <v>213</v>
      </c>
      <c r="C116" s="7" t="s">
        <v>214</v>
      </c>
      <c r="D116" s="7" t="s">
        <v>215</v>
      </c>
      <c r="E116" s="7">
        <v>0</v>
      </c>
      <c r="F116" s="7">
        <v>504</v>
      </c>
      <c r="G116" s="7">
        <v>10103</v>
      </c>
      <c r="H116" s="7">
        <v>10355</v>
      </c>
      <c r="I116" s="7">
        <v>10355</v>
      </c>
      <c r="J116" s="7">
        <v>10355</v>
      </c>
      <c r="K116" s="10" t="e">
        <f>VLOOKUP('Jun''24'!#REF!,'Jun''24'!E:K,7,0)</f>
        <v>#REF!</v>
      </c>
      <c r="L116" s="10" t="e">
        <f>VLOOKUP('Jul''24'!#REF!,'Jul''24'!E:K,7,0)</f>
        <v>#REF!</v>
      </c>
      <c r="M116" s="10" t="e">
        <f>VLOOKUP('Aug''24'!#REF!,'Aug''24'!E:K,7,0)</f>
        <v>#REF!</v>
      </c>
    </row>
    <row r="117" spans="1:13">
      <c r="A117" s="7" t="s">
        <v>212</v>
      </c>
      <c r="B117" s="7" t="s">
        <v>213</v>
      </c>
      <c r="C117" s="7" t="s">
        <v>216</v>
      </c>
      <c r="D117" s="7" t="s">
        <v>217</v>
      </c>
      <c r="E117" s="7">
        <v>7583</v>
      </c>
      <c r="F117" s="7">
        <v>7583</v>
      </c>
      <c r="G117" s="7">
        <v>0</v>
      </c>
      <c r="H117" s="7">
        <v>0</v>
      </c>
      <c r="I117" s="7">
        <v>0</v>
      </c>
      <c r="J117" s="7">
        <v>0</v>
      </c>
      <c r="K117" s="10" t="e">
        <f>VLOOKUP('Jun''24'!#REF!,'Jun''24'!E:K,7,0)</f>
        <v>#REF!</v>
      </c>
      <c r="L117" s="10" t="e">
        <f>VLOOKUP('Jul''24'!#REF!,'Jul''24'!E:K,7,0)</f>
        <v>#REF!</v>
      </c>
      <c r="M117" s="10" t="e">
        <f>VLOOKUP('Aug''24'!#REF!,'Aug''24'!E:K,7,0)</f>
        <v>#REF!</v>
      </c>
    </row>
    <row r="118" spans="1:13">
      <c r="A118" s="7" t="s">
        <v>218</v>
      </c>
      <c r="B118" s="7" t="s">
        <v>213</v>
      </c>
      <c r="C118" s="7" t="s">
        <v>219</v>
      </c>
      <c r="D118" s="7" t="s">
        <v>220</v>
      </c>
      <c r="E118" s="7">
        <v>585</v>
      </c>
      <c r="F118" s="7">
        <v>671</v>
      </c>
      <c r="G118" s="7">
        <v>1869</v>
      </c>
      <c r="H118" s="7">
        <v>1660</v>
      </c>
      <c r="I118" s="7">
        <v>1274</v>
      </c>
      <c r="J118" s="7">
        <v>1133</v>
      </c>
      <c r="K118" s="10" t="e">
        <f>VLOOKUP('Jun''24'!#REF!,'Jun''24'!E:K,7,0)</f>
        <v>#REF!</v>
      </c>
      <c r="L118" s="10" t="e">
        <f>VLOOKUP('Jul''24'!#REF!,'Jul''24'!E:K,7,0)</f>
        <v>#REF!</v>
      </c>
      <c r="M118" s="10" t="e">
        <f>VLOOKUP('Aug''24'!#REF!,'Aug''24'!E:K,7,0)</f>
        <v>#REF!</v>
      </c>
    </row>
    <row r="119" spans="1:13">
      <c r="A119" s="7" t="s">
        <v>218</v>
      </c>
      <c r="B119" s="7" t="s">
        <v>213</v>
      </c>
      <c r="C119" s="7" t="s">
        <v>221</v>
      </c>
      <c r="D119" s="7" t="s">
        <v>222</v>
      </c>
      <c r="E119" s="7">
        <v>694</v>
      </c>
      <c r="F119" s="7">
        <v>155</v>
      </c>
      <c r="G119" s="7">
        <v>848</v>
      </c>
      <c r="H119" s="7">
        <v>529</v>
      </c>
      <c r="I119" s="7">
        <v>709</v>
      </c>
      <c r="J119" s="7">
        <v>803</v>
      </c>
      <c r="K119" s="10" t="e">
        <f>VLOOKUP('Jun''24'!#REF!,'Jun''24'!E:K,7,0)</f>
        <v>#REF!</v>
      </c>
      <c r="L119" s="10" t="e">
        <f>VLOOKUP('Jul''24'!#REF!,'Jul''24'!E:K,7,0)</f>
        <v>#REF!</v>
      </c>
      <c r="M119" s="10" t="e">
        <f>VLOOKUP('Aug''24'!#REF!,'Aug''24'!E:K,7,0)</f>
        <v>#REF!</v>
      </c>
    </row>
    <row r="120" spans="1:13">
      <c r="A120" s="7" t="s">
        <v>218</v>
      </c>
      <c r="B120" s="7" t="s">
        <v>213</v>
      </c>
      <c r="C120" s="7" t="s">
        <v>223</v>
      </c>
      <c r="D120" s="7" t="s">
        <v>224</v>
      </c>
      <c r="E120" s="7">
        <v>2027</v>
      </c>
      <c r="F120" s="7">
        <v>2009</v>
      </c>
      <c r="G120" s="7">
        <v>4077</v>
      </c>
      <c r="H120" s="7">
        <v>4265</v>
      </c>
      <c r="I120" s="7">
        <v>3134</v>
      </c>
      <c r="J120" s="7">
        <v>2977</v>
      </c>
      <c r="K120" s="10" t="e">
        <f>VLOOKUP('Jun''24'!#REF!,'Jun''24'!E:K,7,0)</f>
        <v>#REF!</v>
      </c>
      <c r="L120" s="10" t="e">
        <f>VLOOKUP('Jul''24'!#REF!,'Jul''24'!E:K,7,0)</f>
        <v>#REF!</v>
      </c>
      <c r="M120" s="10" t="e">
        <f>VLOOKUP('Aug''24'!#REF!,'Aug''24'!E:K,7,0)</f>
        <v>#REF!</v>
      </c>
    </row>
    <row r="121" spans="1:13">
      <c r="A121" s="7" t="s">
        <v>218</v>
      </c>
      <c r="B121" s="7" t="s">
        <v>213</v>
      </c>
      <c r="C121" s="7" t="s">
        <v>225</v>
      </c>
      <c r="D121" s="7" t="s">
        <v>226</v>
      </c>
      <c r="E121" s="7">
        <v>1658</v>
      </c>
      <c r="F121" s="7">
        <v>1642</v>
      </c>
      <c r="G121" s="7">
        <v>1756</v>
      </c>
      <c r="H121" s="7">
        <v>32</v>
      </c>
      <c r="I121" s="7">
        <v>0</v>
      </c>
      <c r="J121" s="7">
        <v>0</v>
      </c>
      <c r="K121" s="10" t="e">
        <f>VLOOKUP('Jun''24'!#REF!,'Jun''24'!E:K,7,0)</f>
        <v>#REF!</v>
      </c>
      <c r="L121" s="10" t="e">
        <f>VLOOKUP('Jul''24'!#REF!,'Jul''24'!E:K,7,0)</f>
        <v>#REF!</v>
      </c>
      <c r="M121" s="10" t="e">
        <f>VLOOKUP('Aug''24'!#REF!,'Aug''24'!E:K,7,0)</f>
        <v>#REF!</v>
      </c>
    </row>
    <row r="122" spans="1:13">
      <c r="A122" s="7" t="s">
        <v>218</v>
      </c>
      <c r="B122" s="7" t="s">
        <v>213</v>
      </c>
      <c r="C122" s="7" t="s">
        <v>227</v>
      </c>
      <c r="D122" s="7" t="s">
        <v>228</v>
      </c>
      <c r="E122" s="7">
        <v>581</v>
      </c>
      <c r="F122" s="7">
        <v>293</v>
      </c>
      <c r="G122" s="7">
        <v>331</v>
      </c>
      <c r="H122" s="7">
        <v>2</v>
      </c>
      <c r="I122" s="7">
        <v>0</v>
      </c>
      <c r="J122" s="7">
        <v>0</v>
      </c>
      <c r="K122" s="10" t="e">
        <f>VLOOKUP('Jun''24'!#REF!,'Jun''24'!E:K,7,0)</f>
        <v>#REF!</v>
      </c>
      <c r="L122" s="10" t="e">
        <f>VLOOKUP('Jul''24'!#REF!,'Jul''24'!E:K,7,0)</f>
        <v>#REF!</v>
      </c>
      <c r="M122" s="10" t="e">
        <f>VLOOKUP('Aug''24'!#REF!,'Aug''24'!E:K,7,0)</f>
        <v>#REF!</v>
      </c>
    </row>
    <row r="123" spans="1:13">
      <c r="A123" s="7" t="s">
        <v>218</v>
      </c>
      <c r="B123" s="7" t="s">
        <v>213</v>
      </c>
      <c r="C123" s="7" t="s">
        <v>229</v>
      </c>
      <c r="D123" s="7" t="s">
        <v>230</v>
      </c>
      <c r="E123" s="7">
        <v>13</v>
      </c>
      <c r="F123" s="7">
        <v>955</v>
      </c>
      <c r="G123" s="7">
        <v>1121</v>
      </c>
      <c r="H123" s="7">
        <v>615</v>
      </c>
      <c r="I123" s="7">
        <v>505</v>
      </c>
      <c r="J123" s="7">
        <v>407</v>
      </c>
      <c r="K123" s="10" t="e">
        <f>VLOOKUP('Jun''24'!#REF!,'Jun''24'!E:K,7,0)</f>
        <v>#REF!</v>
      </c>
      <c r="L123" s="10" t="e">
        <f>VLOOKUP('Jul''24'!#REF!,'Jul''24'!E:K,7,0)</f>
        <v>#REF!</v>
      </c>
      <c r="M123" s="10" t="e">
        <f>VLOOKUP('Aug''24'!#REF!,'Aug''24'!E:K,7,0)</f>
        <v>#REF!</v>
      </c>
    </row>
    <row r="124" spans="1:13">
      <c r="A124" s="7" t="s">
        <v>218</v>
      </c>
      <c r="B124" s="7" t="s">
        <v>213</v>
      </c>
      <c r="C124" s="7" t="s">
        <v>231</v>
      </c>
      <c r="D124" s="7" t="s">
        <v>226</v>
      </c>
      <c r="E124" s="7">
        <v>52</v>
      </c>
      <c r="F124" s="7">
        <v>0</v>
      </c>
      <c r="G124" s="7">
        <v>0</v>
      </c>
      <c r="H124" s="7">
        <v>635</v>
      </c>
      <c r="I124" s="7">
        <v>2431</v>
      </c>
      <c r="J124" s="7">
        <v>3352</v>
      </c>
      <c r="K124" s="10" t="e">
        <f>VLOOKUP('Jun''24'!#REF!,'Jun''24'!E:K,7,0)</f>
        <v>#REF!</v>
      </c>
      <c r="L124" s="10" t="e">
        <f>VLOOKUP('Jul''24'!#REF!,'Jul''24'!E:K,7,0)</f>
        <v>#REF!</v>
      </c>
      <c r="M124" s="10" t="e">
        <f>VLOOKUP('Aug''24'!#REF!,'Aug''24'!E:K,7,0)</f>
        <v>#REF!</v>
      </c>
    </row>
    <row r="125" spans="1:13">
      <c r="A125" s="7" t="s">
        <v>218</v>
      </c>
      <c r="B125" s="7" t="s">
        <v>213</v>
      </c>
      <c r="C125" s="7" t="s">
        <v>232</v>
      </c>
      <c r="D125" s="7" t="s">
        <v>233</v>
      </c>
      <c r="E125" s="7">
        <v>1923</v>
      </c>
      <c r="F125" s="7">
        <v>2383</v>
      </c>
      <c r="G125" s="7">
        <v>2043</v>
      </c>
      <c r="H125" s="7">
        <v>255</v>
      </c>
      <c r="I125" s="7">
        <v>0</v>
      </c>
      <c r="J125" s="7">
        <v>0</v>
      </c>
      <c r="K125" s="10" t="e">
        <f>VLOOKUP('Jun''24'!#REF!,'Jun''24'!E:K,7,0)</f>
        <v>#REF!</v>
      </c>
      <c r="L125" s="10" t="e">
        <f>VLOOKUP('Jul''24'!#REF!,'Jul''24'!E:K,7,0)</f>
        <v>#REF!</v>
      </c>
      <c r="M125" s="10" t="e">
        <f>VLOOKUP('Aug''24'!#REF!,'Aug''24'!E:K,7,0)</f>
        <v>#REF!</v>
      </c>
    </row>
    <row r="126" spans="1:13">
      <c r="A126" s="7" t="s">
        <v>218</v>
      </c>
      <c r="B126" s="7" t="s">
        <v>213</v>
      </c>
      <c r="C126" s="7" t="s">
        <v>234</v>
      </c>
      <c r="D126" s="7" t="s">
        <v>235</v>
      </c>
      <c r="E126" s="7">
        <v>3</v>
      </c>
      <c r="F126" s="7">
        <v>0</v>
      </c>
      <c r="G126" s="7">
        <v>0</v>
      </c>
      <c r="H126" s="7">
        <v>303</v>
      </c>
      <c r="I126" s="7">
        <v>1359</v>
      </c>
      <c r="J126" s="7">
        <v>1759</v>
      </c>
      <c r="K126" s="10" t="e">
        <f>VLOOKUP('Jun''24'!#REF!,'Jun''24'!E:K,7,0)</f>
        <v>#REF!</v>
      </c>
      <c r="L126" s="10" t="e">
        <f>VLOOKUP('Jul''24'!#REF!,'Jul''24'!E:K,7,0)</f>
        <v>#REF!</v>
      </c>
      <c r="M126" s="10" t="e">
        <f>VLOOKUP('Aug''24'!#REF!,'Aug''24'!E:K,7,0)</f>
        <v>#REF!</v>
      </c>
    </row>
    <row r="127" spans="1:13">
      <c r="A127" s="7" t="s">
        <v>218</v>
      </c>
      <c r="B127" s="7" t="s">
        <v>213</v>
      </c>
      <c r="C127" s="7" t="s">
        <v>236</v>
      </c>
      <c r="D127" s="7">
        <v>0</v>
      </c>
      <c r="E127" s="7">
        <v>3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0" t="e">
        <f>VLOOKUP('Jun''24'!#REF!,'Jun''24'!E:K,7,0)</f>
        <v>#REF!</v>
      </c>
      <c r="L127" s="10" t="e">
        <f>VLOOKUP('Jul''24'!#REF!,'Jul''24'!E:K,7,0)</f>
        <v>#REF!</v>
      </c>
      <c r="M127" s="10" t="e">
        <f>VLOOKUP('Aug''24'!#REF!,'Aug''24'!E:K,7,0)</f>
        <v>#REF!</v>
      </c>
    </row>
    <row r="128" spans="1:13">
      <c r="A128" s="7" t="s">
        <v>237</v>
      </c>
      <c r="B128" s="7" t="s">
        <v>238</v>
      </c>
      <c r="C128" s="7" t="s">
        <v>239</v>
      </c>
      <c r="D128" s="7" t="s">
        <v>240</v>
      </c>
      <c r="E128" s="7">
        <v>44000</v>
      </c>
      <c r="F128" s="7">
        <v>35000</v>
      </c>
      <c r="G128" s="7">
        <v>35000</v>
      </c>
      <c r="H128" s="7">
        <v>5000</v>
      </c>
      <c r="I128" s="7">
        <v>0</v>
      </c>
      <c r="J128" s="7">
        <v>0</v>
      </c>
      <c r="K128" s="10" t="e">
        <f>VLOOKUP('Jun''24'!#REF!,'Jun''24'!E:K,7,0)</f>
        <v>#REF!</v>
      </c>
      <c r="L128" s="10" t="e">
        <f>VLOOKUP('Jul''24'!#REF!,'Jul''24'!E:K,7,0)</f>
        <v>#REF!</v>
      </c>
      <c r="M128" s="10" t="e">
        <f>VLOOKUP('Aug''24'!#REF!,'Aug''24'!E:K,7,0)</f>
        <v>#REF!</v>
      </c>
    </row>
    <row r="129" spans="1:13">
      <c r="A129" s="7" t="s">
        <v>237</v>
      </c>
      <c r="B129" s="7" t="s">
        <v>238</v>
      </c>
      <c r="C129" s="7" t="s">
        <v>241</v>
      </c>
      <c r="D129" s="7" t="s">
        <v>242</v>
      </c>
      <c r="E129" s="7">
        <v>1600</v>
      </c>
      <c r="F129" s="7">
        <v>1500</v>
      </c>
      <c r="G129" s="7">
        <v>0</v>
      </c>
      <c r="H129" s="7">
        <v>0</v>
      </c>
      <c r="I129" s="7">
        <v>0</v>
      </c>
      <c r="J129" s="7">
        <v>0</v>
      </c>
      <c r="K129" s="10" t="e">
        <f>VLOOKUP('Jun''24'!#REF!,'Jun''24'!E:K,7,0)</f>
        <v>#REF!</v>
      </c>
      <c r="L129" s="10" t="e">
        <f>VLOOKUP('Jul''24'!#REF!,'Jul''24'!E:K,7,0)</f>
        <v>#REF!</v>
      </c>
      <c r="M129" s="10" t="e">
        <f>VLOOKUP('Aug''24'!#REF!,'Aug''24'!E:K,7,0)</f>
        <v>#REF!</v>
      </c>
    </row>
    <row r="130" spans="1:13">
      <c r="A130" s="7" t="s">
        <v>237</v>
      </c>
      <c r="B130" s="7" t="s">
        <v>238</v>
      </c>
      <c r="C130" s="7" t="s">
        <v>243</v>
      </c>
      <c r="D130" s="7" t="s">
        <v>244</v>
      </c>
      <c r="E130" s="7">
        <v>100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0" t="e">
        <f>VLOOKUP('Jun''24'!#REF!,'Jun''24'!E:K,7,0)</f>
        <v>#REF!</v>
      </c>
      <c r="L130" s="10" t="e">
        <f>VLOOKUP('Jul''24'!#REF!,'Jul''24'!E:K,7,0)</f>
        <v>#REF!</v>
      </c>
      <c r="M130" s="10" t="e">
        <f>VLOOKUP('Aug''24'!#REF!,'Aug''24'!E:K,7,0)</f>
        <v>#REF!</v>
      </c>
    </row>
    <row r="131" spans="1:13">
      <c r="A131" s="7" t="s">
        <v>237</v>
      </c>
      <c r="B131" s="7" t="s">
        <v>238</v>
      </c>
      <c r="C131" s="7" t="s">
        <v>245</v>
      </c>
      <c r="D131" s="7" t="s">
        <v>246</v>
      </c>
      <c r="E131" s="7">
        <v>700</v>
      </c>
      <c r="F131" s="7">
        <v>600</v>
      </c>
      <c r="G131" s="7">
        <v>800</v>
      </c>
      <c r="H131" s="7">
        <v>800</v>
      </c>
      <c r="I131" s="7">
        <v>800</v>
      </c>
      <c r="J131" s="7">
        <v>800</v>
      </c>
      <c r="K131" s="10" t="e">
        <f>VLOOKUP('Jun''24'!#REF!,'Jun''24'!E:K,7,0)</f>
        <v>#REF!</v>
      </c>
      <c r="L131" s="10" t="e">
        <f>VLOOKUP('Jul''24'!#REF!,'Jul''24'!E:K,7,0)</f>
        <v>#REF!</v>
      </c>
      <c r="M131" s="10" t="e">
        <f>VLOOKUP('Aug''24'!#REF!,'Aug''24'!E:K,7,0)</f>
        <v>#REF!</v>
      </c>
    </row>
    <row r="132" spans="1:13">
      <c r="A132" s="7" t="s">
        <v>237</v>
      </c>
      <c r="B132" s="7" t="s">
        <v>238</v>
      </c>
      <c r="C132" s="7" t="s">
        <v>247</v>
      </c>
      <c r="D132" s="7" t="s">
        <v>248</v>
      </c>
      <c r="E132" s="7">
        <v>0</v>
      </c>
      <c r="F132" s="7">
        <v>11000</v>
      </c>
      <c r="G132" s="7">
        <v>16000</v>
      </c>
      <c r="H132" s="7">
        <v>15000</v>
      </c>
      <c r="I132" s="7">
        <v>11000</v>
      </c>
      <c r="J132" s="7">
        <v>8000</v>
      </c>
      <c r="K132" s="10" t="e">
        <f>VLOOKUP('Jun''24'!#REF!,'Jun''24'!E:K,7,0)</f>
        <v>#REF!</v>
      </c>
      <c r="L132" s="10" t="e">
        <f>VLOOKUP('Jul''24'!#REF!,'Jul''24'!E:K,7,0)</f>
        <v>#REF!</v>
      </c>
      <c r="M132" s="10" t="e">
        <f>VLOOKUP('Aug''24'!#REF!,'Aug''24'!E:K,7,0)</f>
        <v>#REF!</v>
      </c>
    </row>
    <row r="133" spans="1:13">
      <c r="A133" s="7" t="s">
        <v>237</v>
      </c>
      <c r="B133" s="7" t="s">
        <v>238</v>
      </c>
      <c r="C133" s="7" t="s">
        <v>249</v>
      </c>
      <c r="D133" s="7" t="s">
        <v>250</v>
      </c>
      <c r="E133" s="7">
        <v>0</v>
      </c>
      <c r="F133" s="7">
        <v>0</v>
      </c>
      <c r="G133" s="7">
        <v>100</v>
      </c>
      <c r="H133" s="7">
        <v>100</v>
      </c>
      <c r="I133" s="7">
        <v>100</v>
      </c>
      <c r="J133" s="7">
        <v>100</v>
      </c>
      <c r="K133" s="10" t="e">
        <f>VLOOKUP('Jun''24'!#REF!,'Jun''24'!E:K,7,0)</f>
        <v>#REF!</v>
      </c>
      <c r="L133" s="10" t="e">
        <f>VLOOKUP('Jul''24'!#REF!,'Jul''24'!E:K,7,0)</f>
        <v>#REF!</v>
      </c>
      <c r="M133" s="10" t="e">
        <f>VLOOKUP('Aug''24'!#REF!,'Aug''24'!E:K,7,0)</f>
        <v>#REF!</v>
      </c>
    </row>
    <row r="134" spans="1:13">
      <c r="A134" s="7" t="s">
        <v>237</v>
      </c>
      <c r="B134" s="7" t="s">
        <v>238</v>
      </c>
      <c r="C134" s="7" t="s">
        <v>251</v>
      </c>
      <c r="D134" s="7" t="s">
        <v>252</v>
      </c>
      <c r="E134" s="7">
        <v>0</v>
      </c>
      <c r="F134" s="7">
        <v>0</v>
      </c>
      <c r="G134" s="7">
        <v>50</v>
      </c>
      <c r="H134" s="7">
        <v>50</v>
      </c>
      <c r="I134" s="7">
        <v>50</v>
      </c>
      <c r="J134" s="7">
        <v>50</v>
      </c>
      <c r="K134" s="10" t="e">
        <f>VLOOKUP('Jun''24'!#REF!,'Jun''24'!E:K,7,0)</f>
        <v>#REF!</v>
      </c>
      <c r="L134" s="10" t="e">
        <f>VLOOKUP('Jul''24'!#REF!,'Jul''24'!E:K,7,0)</f>
        <v>#REF!</v>
      </c>
      <c r="M134" s="10" t="e">
        <f>VLOOKUP('Aug''24'!#REF!,'Aug''24'!E:K,7,0)</f>
        <v>#REF!</v>
      </c>
    </row>
    <row r="135" spans="1:13">
      <c r="A135" s="7" t="s">
        <v>237</v>
      </c>
      <c r="B135" s="7" t="s">
        <v>238</v>
      </c>
      <c r="C135" s="7" t="s">
        <v>253</v>
      </c>
      <c r="D135" s="7" t="s">
        <v>254</v>
      </c>
      <c r="E135" s="7">
        <v>5000</v>
      </c>
      <c r="F135" s="7">
        <v>12000</v>
      </c>
      <c r="G135" s="7">
        <v>16650</v>
      </c>
      <c r="H135" s="7">
        <v>37650</v>
      </c>
      <c r="I135" s="7">
        <v>36500</v>
      </c>
      <c r="J135" s="7">
        <v>32500</v>
      </c>
      <c r="K135" s="10" t="e">
        <f>VLOOKUP('Jun''24'!#REF!,'Jun''24'!E:K,7,0)</f>
        <v>#REF!</v>
      </c>
      <c r="L135" s="10" t="e">
        <f>VLOOKUP('Jul''24'!#REF!,'Jul''24'!E:K,7,0)</f>
        <v>#REF!</v>
      </c>
      <c r="M135" s="10" t="e">
        <f>VLOOKUP('Aug''24'!#REF!,'Aug''24'!E:K,7,0)</f>
        <v>#REF!</v>
      </c>
    </row>
    <row r="136" spans="1:13">
      <c r="A136" s="7" t="s">
        <v>237</v>
      </c>
      <c r="B136" s="7" t="s">
        <v>238</v>
      </c>
      <c r="C136" s="7" t="s">
        <v>255</v>
      </c>
      <c r="D136" s="7" t="s">
        <v>256</v>
      </c>
      <c r="E136" s="7">
        <v>0</v>
      </c>
      <c r="F136" s="7">
        <v>0</v>
      </c>
      <c r="G136" s="7">
        <v>0</v>
      </c>
      <c r="H136" s="7">
        <v>0</v>
      </c>
      <c r="I136" s="7">
        <v>100</v>
      </c>
      <c r="J136" s="7">
        <v>100</v>
      </c>
      <c r="K136" s="10" t="e">
        <f>VLOOKUP('Jun''24'!#REF!,'Jun''24'!E:K,7,0)</f>
        <v>#REF!</v>
      </c>
      <c r="L136" s="10" t="e">
        <f>VLOOKUP('Jul''24'!#REF!,'Jul''24'!E:K,7,0)</f>
        <v>#REF!</v>
      </c>
      <c r="M136" s="10" t="e">
        <f>VLOOKUP('Aug''24'!#REF!,'Aug''24'!E:K,7,0)</f>
        <v>#REF!</v>
      </c>
    </row>
    <row r="137" spans="1:13">
      <c r="A137" s="7" t="s">
        <v>237</v>
      </c>
      <c r="B137" s="7" t="s">
        <v>238</v>
      </c>
      <c r="C137" s="7" t="s">
        <v>257</v>
      </c>
      <c r="D137" s="7" t="s">
        <v>258</v>
      </c>
      <c r="E137" s="7">
        <v>0</v>
      </c>
      <c r="F137" s="7">
        <v>0</v>
      </c>
      <c r="G137" s="7">
        <v>0</v>
      </c>
      <c r="H137" s="7">
        <v>0</v>
      </c>
      <c r="I137" s="7">
        <v>50</v>
      </c>
      <c r="J137" s="7">
        <v>50</v>
      </c>
      <c r="K137" s="10" t="e">
        <f>VLOOKUP('Jun''24'!#REF!,'Jun''24'!E:K,7,0)</f>
        <v>#REF!</v>
      </c>
      <c r="L137" s="10" t="e">
        <f>VLOOKUP('Jul''24'!#REF!,'Jul''24'!E:K,7,0)</f>
        <v>#REF!</v>
      </c>
      <c r="M137" s="10" t="e">
        <f>VLOOKUP('Aug''24'!#REF!,'Aug''24'!E:K,7,0)</f>
        <v>#REF!</v>
      </c>
    </row>
    <row r="138" spans="1:13">
      <c r="A138" s="7" t="s">
        <v>237</v>
      </c>
      <c r="B138" s="7" t="s">
        <v>238</v>
      </c>
      <c r="C138" s="7" t="s">
        <v>259</v>
      </c>
      <c r="D138" s="7" t="s">
        <v>260</v>
      </c>
      <c r="E138" s="7">
        <v>0</v>
      </c>
      <c r="F138" s="7">
        <v>0</v>
      </c>
      <c r="G138" s="7">
        <v>400</v>
      </c>
      <c r="H138" s="7">
        <v>400</v>
      </c>
      <c r="I138" s="7">
        <v>400</v>
      </c>
      <c r="J138" s="7">
        <v>400</v>
      </c>
      <c r="K138" s="10" t="e">
        <f>VLOOKUP('Jun''24'!#REF!,'Jun''24'!E:K,7,0)</f>
        <v>#REF!</v>
      </c>
      <c r="L138" s="10" t="e">
        <f>VLOOKUP('Jul''24'!#REF!,'Jul''24'!E:K,7,0)</f>
        <v>#REF!</v>
      </c>
      <c r="M138" s="10" t="e">
        <f>VLOOKUP('Aug''24'!#REF!,'Aug''24'!E:K,7,0)</f>
        <v>#REF!</v>
      </c>
    </row>
    <row r="139" spans="1:13">
      <c r="A139" s="7" t="s">
        <v>237</v>
      </c>
      <c r="B139" s="7" t="s">
        <v>238</v>
      </c>
      <c r="C139" s="7" t="s">
        <v>261</v>
      </c>
      <c r="D139" s="7" t="s">
        <v>262</v>
      </c>
      <c r="E139" s="7">
        <v>12000</v>
      </c>
      <c r="F139" s="7">
        <v>11700</v>
      </c>
      <c r="G139" s="7">
        <v>5500</v>
      </c>
      <c r="H139" s="7">
        <v>5500</v>
      </c>
      <c r="I139" s="7">
        <v>5500</v>
      </c>
      <c r="J139" s="7">
        <v>5500</v>
      </c>
      <c r="K139" s="10" t="e">
        <f>VLOOKUP('Jun''24'!#REF!,'Jun''24'!E:K,7,0)</f>
        <v>#REF!</v>
      </c>
      <c r="L139" s="10" t="e">
        <f>VLOOKUP('Jul''24'!#REF!,'Jul''24'!E:K,7,0)</f>
        <v>#REF!</v>
      </c>
      <c r="M139" s="10" t="e">
        <f>VLOOKUP('Aug''24'!#REF!,'Aug''24'!E:K,7,0)</f>
        <v>#REF!</v>
      </c>
    </row>
    <row r="140" spans="1:13">
      <c r="A140" s="7" t="s">
        <v>237</v>
      </c>
      <c r="B140" s="7" t="s">
        <v>238</v>
      </c>
      <c r="C140" s="7" t="s">
        <v>263</v>
      </c>
      <c r="D140" s="7" t="s">
        <v>264</v>
      </c>
      <c r="E140" s="7">
        <v>1600</v>
      </c>
      <c r="F140" s="7">
        <v>1500</v>
      </c>
      <c r="G140" s="7">
        <v>200</v>
      </c>
      <c r="H140" s="7">
        <v>200</v>
      </c>
      <c r="I140" s="7">
        <v>200</v>
      </c>
      <c r="J140" s="7">
        <v>200</v>
      </c>
      <c r="K140" s="10" t="e">
        <f>VLOOKUP('Jun''24'!#REF!,'Jun''24'!E:K,7,0)</f>
        <v>#REF!</v>
      </c>
      <c r="L140" s="10" t="e">
        <f>VLOOKUP('Jul''24'!#REF!,'Jul''24'!E:K,7,0)</f>
        <v>#REF!</v>
      </c>
      <c r="M140" s="10" t="e">
        <f>VLOOKUP('Aug''24'!#REF!,'Aug''24'!E:K,7,0)</f>
        <v>#REF!</v>
      </c>
    </row>
    <row r="141" spans="1:13">
      <c r="A141" s="7" t="s">
        <v>237</v>
      </c>
      <c r="B141" s="7" t="s">
        <v>238</v>
      </c>
      <c r="C141" s="7" t="s">
        <v>265</v>
      </c>
      <c r="D141" s="7" t="s">
        <v>266</v>
      </c>
      <c r="E141" s="7">
        <v>100</v>
      </c>
      <c r="F141" s="7">
        <v>100</v>
      </c>
      <c r="G141" s="7">
        <v>100</v>
      </c>
      <c r="H141" s="7">
        <v>100</v>
      </c>
      <c r="I141" s="7">
        <v>100</v>
      </c>
      <c r="J141" s="7">
        <v>100</v>
      </c>
      <c r="K141" s="10" t="e">
        <f>VLOOKUP('Jun''24'!#REF!,'Jun''24'!E:K,7,0)</f>
        <v>#REF!</v>
      </c>
      <c r="L141" s="10" t="e">
        <f>VLOOKUP('Jul''24'!#REF!,'Jul''24'!E:K,7,0)</f>
        <v>#REF!</v>
      </c>
      <c r="M141" s="10" t="e">
        <f>VLOOKUP('Aug''24'!#REF!,'Aug''24'!E:K,7,0)</f>
        <v>#REF!</v>
      </c>
    </row>
    <row r="142" spans="1:13">
      <c r="A142" s="7" t="s">
        <v>237</v>
      </c>
      <c r="B142" s="7" t="s">
        <v>238</v>
      </c>
      <c r="C142" s="7" t="s">
        <v>267</v>
      </c>
      <c r="D142" s="7" t="s">
        <v>268</v>
      </c>
      <c r="E142" s="7">
        <v>200</v>
      </c>
      <c r="F142" s="7">
        <v>0</v>
      </c>
      <c r="G142" s="7">
        <v>50</v>
      </c>
      <c r="H142" s="7">
        <v>50</v>
      </c>
      <c r="I142" s="7">
        <v>50</v>
      </c>
      <c r="J142" s="7">
        <v>50</v>
      </c>
      <c r="K142" s="10" t="e">
        <f>VLOOKUP('Jun''24'!#REF!,'Jun''24'!E:K,7,0)</f>
        <v>#REF!</v>
      </c>
      <c r="L142" s="10" t="e">
        <f>VLOOKUP('Jul''24'!#REF!,'Jul''24'!E:K,7,0)</f>
        <v>#REF!</v>
      </c>
      <c r="M142" s="10" t="e">
        <f>VLOOKUP('Aug''24'!#REF!,'Aug''24'!E:K,7,0)</f>
        <v>#REF!</v>
      </c>
    </row>
    <row r="143" spans="1:13">
      <c r="A143" s="7" t="s">
        <v>237</v>
      </c>
      <c r="B143" s="7" t="s">
        <v>238</v>
      </c>
      <c r="C143" s="7" t="s">
        <v>269</v>
      </c>
      <c r="D143" s="7" t="s">
        <v>270</v>
      </c>
      <c r="E143" s="7">
        <v>18000</v>
      </c>
      <c r="F143" s="7">
        <v>18000</v>
      </c>
      <c r="G143" s="7">
        <v>13000</v>
      </c>
      <c r="H143" s="7">
        <v>13000</v>
      </c>
      <c r="I143" s="7">
        <v>13000</v>
      </c>
      <c r="J143" s="7">
        <v>13000</v>
      </c>
      <c r="K143" s="10" t="e">
        <f>VLOOKUP('Jun''24'!#REF!,'Jun''24'!E:K,7,0)</f>
        <v>#REF!</v>
      </c>
      <c r="L143" s="10" t="e">
        <f>VLOOKUP('Jul''24'!#REF!,'Jul''24'!E:K,7,0)</f>
        <v>#REF!</v>
      </c>
      <c r="M143" s="10" t="e">
        <f>VLOOKUP('Aug''24'!#REF!,'Aug''24'!E:K,7,0)</f>
        <v>#REF!</v>
      </c>
    </row>
    <row r="144" spans="1:13">
      <c r="A144" s="7" t="s">
        <v>237</v>
      </c>
      <c r="B144" s="7" t="s">
        <v>238</v>
      </c>
      <c r="C144" s="7" t="s">
        <v>271</v>
      </c>
      <c r="D144" s="7" t="s">
        <v>272</v>
      </c>
      <c r="E144" s="7">
        <v>1300</v>
      </c>
      <c r="F144" s="7">
        <v>1200</v>
      </c>
      <c r="G144" s="7">
        <v>550</v>
      </c>
      <c r="H144" s="7">
        <v>550</v>
      </c>
      <c r="I144" s="7">
        <v>550</v>
      </c>
      <c r="J144" s="7">
        <v>550</v>
      </c>
      <c r="K144" s="10" t="e">
        <f>VLOOKUP('Jun''24'!#REF!,'Jun''24'!E:K,7,0)</f>
        <v>#REF!</v>
      </c>
      <c r="L144" s="10" t="e">
        <f>VLOOKUP('Jul''24'!#REF!,'Jul''24'!E:K,7,0)</f>
        <v>#REF!</v>
      </c>
      <c r="M144" s="10" t="e">
        <f>VLOOKUP('Aug''24'!#REF!,'Aug''24'!E:K,7,0)</f>
        <v>#REF!</v>
      </c>
    </row>
    <row r="145" spans="1:13">
      <c r="A145" s="7" t="s">
        <v>237</v>
      </c>
      <c r="B145" s="7" t="s">
        <v>238</v>
      </c>
      <c r="C145" s="7" t="s">
        <v>273</v>
      </c>
      <c r="D145" s="7" t="s">
        <v>274</v>
      </c>
      <c r="E145" s="7">
        <v>300</v>
      </c>
      <c r="F145" s="7">
        <v>200</v>
      </c>
      <c r="G145" s="7">
        <v>50</v>
      </c>
      <c r="H145" s="7">
        <v>50</v>
      </c>
      <c r="I145" s="7">
        <v>50</v>
      </c>
      <c r="J145" s="7">
        <v>50</v>
      </c>
      <c r="K145" s="10" t="e">
        <f>VLOOKUP('Jun''24'!#REF!,'Jun''24'!E:K,7,0)</f>
        <v>#REF!</v>
      </c>
      <c r="L145" s="10" t="e">
        <f>VLOOKUP('Jul''24'!#REF!,'Jul''24'!E:K,7,0)</f>
        <v>#REF!</v>
      </c>
      <c r="M145" s="10" t="e">
        <f>VLOOKUP('Aug''24'!#REF!,'Aug''24'!E:K,7,0)</f>
        <v>#REF!</v>
      </c>
    </row>
    <row r="146" spans="1:13">
      <c r="A146" s="7" t="s">
        <v>237</v>
      </c>
      <c r="B146" s="7" t="s">
        <v>238</v>
      </c>
      <c r="C146" s="7" t="s">
        <v>275</v>
      </c>
      <c r="D146" s="7" t="s">
        <v>276</v>
      </c>
      <c r="E146" s="7">
        <v>300</v>
      </c>
      <c r="F146" s="7">
        <v>0</v>
      </c>
      <c r="G146" s="7">
        <v>50</v>
      </c>
      <c r="H146" s="7">
        <v>50</v>
      </c>
      <c r="I146" s="7">
        <v>50</v>
      </c>
      <c r="J146" s="7">
        <v>50</v>
      </c>
      <c r="K146" s="10" t="e">
        <f>VLOOKUP('Jun''24'!#REF!,'Jun''24'!E:K,7,0)</f>
        <v>#REF!</v>
      </c>
      <c r="L146" s="10" t="e">
        <f>VLOOKUP('Jul''24'!#REF!,'Jul''24'!E:K,7,0)</f>
        <v>#REF!</v>
      </c>
      <c r="M146" s="10" t="e">
        <f>VLOOKUP('Aug''24'!#REF!,'Aug''24'!E:K,7,0)</f>
        <v>#REF!</v>
      </c>
    </row>
    <row r="147" spans="1:13">
      <c r="A147" s="7" t="s">
        <v>237</v>
      </c>
      <c r="B147" s="7" t="s">
        <v>238</v>
      </c>
      <c r="C147" s="7" t="s">
        <v>277</v>
      </c>
      <c r="D147" s="7" t="s">
        <v>278</v>
      </c>
      <c r="E147" s="7">
        <v>300</v>
      </c>
      <c r="F147" s="7">
        <v>300</v>
      </c>
      <c r="G147" s="7">
        <v>600</v>
      </c>
      <c r="H147" s="7">
        <v>600</v>
      </c>
      <c r="I147" s="7">
        <v>600</v>
      </c>
      <c r="J147" s="7">
        <v>600</v>
      </c>
      <c r="K147" s="10" t="e">
        <f>VLOOKUP('Jun''24'!#REF!,'Jun''24'!E:K,7,0)</f>
        <v>#REF!</v>
      </c>
      <c r="L147" s="10" t="e">
        <f>VLOOKUP('Jul''24'!#REF!,'Jul''24'!E:K,7,0)</f>
        <v>#REF!</v>
      </c>
      <c r="M147" s="10" t="e">
        <f>VLOOKUP('Aug''24'!#REF!,'Aug''24'!E:K,7,0)</f>
        <v>#REF!</v>
      </c>
    </row>
    <row r="148" spans="1:13">
      <c r="A148" s="7" t="s">
        <v>237</v>
      </c>
      <c r="B148" s="7" t="s">
        <v>238</v>
      </c>
      <c r="C148" s="7" t="s">
        <v>279</v>
      </c>
      <c r="D148" s="7" t="s">
        <v>280</v>
      </c>
      <c r="E148" s="7">
        <v>1250</v>
      </c>
      <c r="F148" s="7">
        <v>1200</v>
      </c>
      <c r="G148" s="7">
        <v>500</v>
      </c>
      <c r="H148" s="7">
        <v>0</v>
      </c>
      <c r="I148" s="7">
        <v>0</v>
      </c>
      <c r="J148" s="7">
        <v>0</v>
      </c>
      <c r="K148" s="10" t="e">
        <f>VLOOKUP('Jun''24'!#REF!,'Jun''24'!E:K,7,0)</f>
        <v>#REF!</v>
      </c>
      <c r="L148" s="10" t="e">
        <f>VLOOKUP('Jul''24'!#REF!,'Jul''24'!E:K,7,0)</f>
        <v>#REF!</v>
      </c>
      <c r="M148" s="10" t="e">
        <f>VLOOKUP('Aug''24'!#REF!,'Aug''24'!E:K,7,0)</f>
        <v>#REF!</v>
      </c>
    </row>
    <row r="149" spans="1:13">
      <c r="A149" s="7" t="s">
        <v>237</v>
      </c>
      <c r="B149" s="7" t="s">
        <v>238</v>
      </c>
      <c r="C149" s="7" t="s">
        <v>281</v>
      </c>
      <c r="D149" s="7" t="s">
        <v>282</v>
      </c>
      <c r="E149" s="7">
        <v>900</v>
      </c>
      <c r="F149" s="7">
        <v>900</v>
      </c>
      <c r="G149" s="7">
        <v>900</v>
      </c>
      <c r="H149" s="7">
        <v>900</v>
      </c>
      <c r="I149" s="7">
        <v>900</v>
      </c>
      <c r="J149" s="7">
        <v>900</v>
      </c>
      <c r="K149" s="10" t="e">
        <f>VLOOKUP('Jun''24'!#REF!,'Jun''24'!E:K,7,0)</f>
        <v>#REF!</v>
      </c>
      <c r="L149" s="10" t="e">
        <f>VLOOKUP('Jul''24'!#REF!,'Jul''24'!E:K,7,0)</f>
        <v>#REF!</v>
      </c>
      <c r="M149" s="10" t="e">
        <f>VLOOKUP('Aug''24'!#REF!,'Aug''24'!E:K,7,0)</f>
        <v>#REF!</v>
      </c>
    </row>
    <row r="150" spans="1:13">
      <c r="A150" s="7" t="s">
        <v>237</v>
      </c>
      <c r="B150" s="7" t="s">
        <v>238</v>
      </c>
      <c r="C150" s="7" t="s">
        <v>283</v>
      </c>
      <c r="D150" s="7" t="s">
        <v>284</v>
      </c>
      <c r="E150" s="7">
        <v>300</v>
      </c>
      <c r="F150" s="7">
        <v>200</v>
      </c>
      <c r="G150" s="7">
        <v>200</v>
      </c>
      <c r="H150" s="7">
        <v>200</v>
      </c>
      <c r="I150" s="7">
        <v>200</v>
      </c>
      <c r="J150" s="7">
        <v>200</v>
      </c>
      <c r="K150" s="10" t="e">
        <f>VLOOKUP('Jun''24'!#REF!,'Jun''24'!E:K,7,0)</f>
        <v>#REF!</v>
      </c>
      <c r="L150" s="10" t="e">
        <f>VLOOKUP('Jul''24'!#REF!,'Jul''24'!E:K,7,0)</f>
        <v>#REF!</v>
      </c>
      <c r="M150" s="10" t="e">
        <f>VLOOKUP('Aug''24'!#REF!,'Aug''24'!E:K,7,0)</f>
        <v>#REF!</v>
      </c>
    </row>
    <row r="151" spans="1:13">
      <c r="A151" s="7" t="s">
        <v>237</v>
      </c>
      <c r="B151" s="7" t="s">
        <v>238</v>
      </c>
      <c r="C151" s="7" t="s">
        <v>285</v>
      </c>
      <c r="D151" s="7" t="s">
        <v>286</v>
      </c>
      <c r="E151" s="7">
        <v>2800</v>
      </c>
      <c r="F151" s="7">
        <v>2700</v>
      </c>
      <c r="G151" s="7">
        <v>2600</v>
      </c>
      <c r="H151" s="7">
        <v>2600</v>
      </c>
      <c r="I151" s="7">
        <v>2600</v>
      </c>
      <c r="J151" s="7">
        <v>2600</v>
      </c>
      <c r="K151" s="10" t="e">
        <f>VLOOKUP('Jun''24'!#REF!,'Jun''24'!E:K,7,0)</f>
        <v>#REF!</v>
      </c>
      <c r="L151" s="10" t="e">
        <f>VLOOKUP('Jul''24'!#REF!,'Jul''24'!E:K,7,0)</f>
        <v>#REF!</v>
      </c>
      <c r="M151" s="10" t="e">
        <f>VLOOKUP('Aug''24'!#REF!,'Aug''24'!E:K,7,0)</f>
        <v>#REF!</v>
      </c>
    </row>
    <row r="152" spans="1:13">
      <c r="A152" s="7" t="s">
        <v>237</v>
      </c>
      <c r="B152" s="7" t="s">
        <v>238</v>
      </c>
      <c r="C152" s="7" t="s">
        <v>287</v>
      </c>
      <c r="D152" s="7" t="s">
        <v>288</v>
      </c>
      <c r="E152" s="7">
        <v>200</v>
      </c>
      <c r="F152" s="7">
        <v>200</v>
      </c>
      <c r="G152" s="7">
        <v>200</v>
      </c>
      <c r="H152" s="7">
        <v>200</v>
      </c>
      <c r="I152" s="7">
        <v>200</v>
      </c>
      <c r="J152" s="7">
        <v>200</v>
      </c>
      <c r="K152" s="10" t="e">
        <f>VLOOKUP('Jun''24'!#REF!,'Jun''24'!E:K,7,0)</f>
        <v>#REF!</v>
      </c>
      <c r="L152" s="10" t="e">
        <f>VLOOKUP('Jul''24'!#REF!,'Jul''24'!E:K,7,0)</f>
        <v>#REF!</v>
      </c>
      <c r="M152" s="10" t="e">
        <f>VLOOKUP('Aug''24'!#REF!,'Aug''24'!E:K,7,0)</f>
        <v>#REF!</v>
      </c>
    </row>
    <row r="153" spans="1:13">
      <c r="A153" s="7" t="s">
        <v>237</v>
      </c>
      <c r="B153" s="7" t="s">
        <v>238</v>
      </c>
      <c r="C153" s="7" t="s">
        <v>289</v>
      </c>
      <c r="D153" s="7" t="s">
        <v>290</v>
      </c>
      <c r="E153" s="7">
        <v>200</v>
      </c>
      <c r="F153" s="7">
        <v>200</v>
      </c>
      <c r="G153" s="7">
        <v>150</v>
      </c>
      <c r="H153" s="7">
        <v>150</v>
      </c>
      <c r="I153" s="7">
        <v>150</v>
      </c>
      <c r="J153" s="7">
        <v>150</v>
      </c>
      <c r="K153" s="10" t="e">
        <f>VLOOKUP('Jun''24'!#REF!,'Jun''24'!E:K,7,0)</f>
        <v>#REF!</v>
      </c>
      <c r="L153" s="10" t="e">
        <f>VLOOKUP('Jul''24'!#REF!,'Jul''24'!E:K,7,0)</f>
        <v>#REF!</v>
      </c>
      <c r="M153" s="10" t="e">
        <f>VLOOKUP('Aug''24'!#REF!,'Aug''24'!E:K,7,0)</f>
        <v>#REF!</v>
      </c>
    </row>
    <row r="154" spans="1:13">
      <c r="A154" s="7" t="s">
        <v>237</v>
      </c>
      <c r="B154" s="7" t="s">
        <v>238</v>
      </c>
      <c r="C154" s="7" t="s">
        <v>291</v>
      </c>
      <c r="D154" s="7" t="s">
        <v>292</v>
      </c>
      <c r="E154" s="7">
        <v>6500</v>
      </c>
      <c r="F154" s="7">
        <v>6500</v>
      </c>
      <c r="G154" s="7">
        <v>6500</v>
      </c>
      <c r="H154" s="7">
        <v>5200</v>
      </c>
      <c r="I154" s="7">
        <v>4200</v>
      </c>
      <c r="J154" s="7">
        <v>4200</v>
      </c>
      <c r="K154" s="10" t="e">
        <f>VLOOKUP('Jun''24'!#REF!,'Jun''24'!E:K,7,0)</f>
        <v>#REF!</v>
      </c>
      <c r="L154" s="10" t="e">
        <f>VLOOKUP('Jul''24'!#REF!,'Jul''24'!E:K,7,0)</f>
        <v>#REF!</v>
      </c>
      <c r="M154" s="10" t="e">
        <f>VLOOKUP('Aug''24'!#REF!,'Aug''24'!E:K,7,0)</f>
        <v>#REF!</v>
      </c>
    </row>
    <row r="155" spans="1:13">
      <c r="A155" s="7" t="s">
        <v>237</v>
      </c>
      <c r="B155" s="7" t="s">
        <v>238</v>
      </c>
      <c r="C155" s="7" t="s">
        <v>293</v>
      </c>
      <c r="D155" s="7" t="s">
        <v>294</v>
      </c>
      <c r="E155" s="7">
        <v>1000</v>
      </c>
      <c r="F155" s="7">
        <v>2500</v>
      </c>
      <c r="G155" s="7">
        <v>3500</v>
      </c>
      <c r="H155" s="7">
        <v>3800</v>
      </c>
      <c r="I155" s="7">
        <v>3300</v>
      </c>
      <c r="J155" s="7">
        <v>3300</v>
      </c>
      <c r="K155" s="10" t="e">
        <f>VLOOKUP('Jun''24'!#REF!,'Jun''24'!E:K,7,0)</f>
        <v>#REF!</v>
      </c>
      <c r="L155" s="10" t="e">
        <f>VLOOKUP('Jul''24'!#REF!,'Jul''24'!E:K,7,0)</f>
        <v>#REF!</v>
      </c>
      <c r="M155" s="10" t="e">
        <f>VLOOKUP('Aug''24'!#REF!,'Aug''24'!E:K,7,0)</f>
        <v>#REF!</v>
      </c>
    </row>
    <row r="156" spans="1:13">
      <c r="A156" s="7" t="s">
        <v>237</v>
      </c>
      <c r="B156" s="7" t="s">
        <v>238</v>
      </c>
      <c r="C156" s="7" t="s">
        <v>295</v>
      </c>
      <c r="D156" s="7" t="s">
        <v>296</v>
      </c>
      <c r="E156" s="7">
        <v>500</v>
      </c>
      <c r="F156" s="7">
        <v>500</v>
      </c>
      <c r="G156" s="7">
        <v>500</v>
      </c>
      <c r="H156" s="7">
        <v>500</v>
      </c>
      <c r="I156" s="7">
        <v>500</v>
      </c>
      <c r="J156" s="7">
        <v>500</v>
      </c>
      <c r="K156" s="10" t="e">
        <f>VLOOKUP('Jun''24'!#REF!,'Jun''24'!E:K,7,0)</f>
        <v>#REF!</v>
      </c>
      <c r="L156" s="10" t="e">
        <f>VLOOKUP('Jul''24'!#REF!,'Jul''24'!E:K,7,0)</f>
        <v>#REF!</v>
      </c>
      <c r="M156" s="10" t="e">
        <f>VLOOKUP('Aug''24'!#REF!,'Aug''24'!E:K,7,0)</f>
        <v>#REF!</v>
      </c>
    </row>
    <row r="157" spans="1:13">
      <c r="A157" s="7" t="s">
        <v>237</v>
      </c>
      <c r="B157" s="7" t="s">
        <v>238</v>
      </c>
      <c r="C157" s="7" t="s">
        <v>297</v>
      </c>
      <c r="D157" s="7" t="s">
        <v>298</v>
      </c>
      <c r="E157" s="7">
        <v>300</v>
      </c>
      <c r="F157" s="7">
        <v>300</v>
      </c>
      <c r="G157" s="7">
        <v>300</v>
      </c>
      <c r="H157" s="7">
        <v>300</v>
      </c>
      <c r="I157" s="7">
        <v>300</v>
      </c>
      <c r="J157" s="7">
        <v>300</v>
      </c>
      <c r="K157" s="10" t="e">
        <f>VLOOKUP('Jun''24'!#REF!,'Jun''24'!E:K,7,0)</f>
        <v>#REF!</v>
      </c>
      <c r="L157" s="10" t="e">
        <f>VLOOKUP('Jul''24'!#REF!,'Jul''24'!E:K,7,0)</f>
        <v>#REF!</v>
      </c>
      <c r="M157" s="10" t="e">
        <f>VLOOKUP('Aug''24'!#REF!,'Aug''24'!E:K,7,0)</f>
        <v>#REF!</v>
      </c>
    </row>
    <row r="158" spans="1:13">
      <c r="A158" s="7" t="s">
        <v>237</v>
      </c>
      <c r="B158" s="7" t="s">
        <v>238</v>
      </c>
      <c r="C158" s="7" t="s">
        <v>299</v>
      </c>
      <c r="D158" s="7" t="s">
        <v>300</v>
      </c>
      <c r="E158" s="7">
        <v>0</v>
      </c>
      <c r="F158" s="7">
        <v>0</v>
      </c>
      <c r="G158" s="7">
        <v>0</v>
      </c>
      <c r="H158" s="7">
        <v>20</v>
      </c>
      <c r="I158" s="7">
        <v>30</v>
      </c>
      <c r="J158" s="7">
        <v>30</v>
      </c>
      <c r="K158" s="10" t="e">
        <f>VLOOKUP('Jun''24'!#REF!,'Jun''24'!E:K,7,0)</f>
        <v>#REF!</v>
      </c>
      <c r="L158" s="10" t="e">
        <f>VLOOKUP('Jul''24'!#REF!,'Jul''24'!E:K,7,0)</f>
        <v>#REF!</v>
      </c>
      <c r="M158" s="10" t="e">
        <f>VLOOKUP('Aug''24'!#REF!,'Aug''24'!E:K,7,0)</f>
        <v>#REF!</v>
      </c>
    </row>
    <row r="159" spans="1:13">
      <c r="A159" s="7" t="s">
        <v>237</v>
      </c>
      <c r="B159" s="7" t="s">
        <v>238</v>
      </c>
      <c r="C159" s="7" t="s">
        <v>301</v>
      </c>
      <c r="D159" s="7" t="s">
        <v>302</v>
      </c>
      <c r="E159" s="7">
        <v>0</v>
      </c>
      <c r="F159" s="7">
        <v>0</v>
      </c>
      <c r="G159" s="7">
        <v>0</v>
      </c>
      <c r="H159" s="7">
        <v>200</v>
      </c>
      <c r="I159" s="7">
        <v>500</v>
      </c>
      <c r="J159" s="7">
        <v>600</v>
      </c>
      <c r="K159" s="10" t="e">
        <f>VLOOKUP('Jun''24'!#REF!,'Jun''24'!E:K,7,0)</f>
        <v>#REF!</v>
      </c>
      <c r="L159" s="10" t="e">
        <f>VLOOKUP('Jul''24'!#REF!,'Jul''24'!E:K,7,0)</f>
        <v>#REF!</v>
      </c>
      <c r="M159" s="10" t="e">
        <f>VLOOKUP('Aug''24'!#REF!,'Aug''24'!E:K,7,0)</f>
        <v>#REF!</v>
      </c>
    </row>
    <row r="160" spans="1:13">
      <c r="A160" s="7" t="s">
        <v>237</v>
      </c>
      <c r="B160" s="7" t="s">
        <v>238</v>
      </c>
      <c r="C160" s="7" t="s">
        <v>303</v>
      </c>
      <c r="D160" s="7" t="s">
        <v>304</v>
      </c>
      <c r="E160" s="7">
        <v>0</v>
      </c>
      <c r="F160" s="7">
        <v>0</v>
      </c>
      <c r="G160" s="7">
        <v>0</v>
      </c>
      <c r="H160" s="7">
        <v>20</v>
      </c>
      <c r="I160" s="7">
        <v>30</v>
      </c>
      <c r="J160" s="7">
        <v>30</v>
      </c>
      <c r="K160" s="10" t="e">
        <f>VLOOKUP('Jun''24'!#REF!,'Jun''24'!E:K,7,0)</f>
        <v>#REF!</v>
      </c>
      <c r="L160" s="10" t="e">
        <f>VLOOKUP('Jul''24'!#REF!,'Jul''24'!E:K,7,0)</f>
        <v>#REF!</v>
      </c>
      <c r="M160" s="10" t="e">
        <f>VLOOKUP('Aug''24'!#REF!,'Aug''24'!E:K,7,0)</f>
        <v>#REF!</v>
      </c>
    </row>
    <row r="161" spans="1:13">
      <c r="A161" s="7" t="s">
        <v>237</v>
      </c>
      <c r="B161" s="7" t="s">
        <v>238</v>
      </c>
      <c r="C161" s="7" t="s">
        <v>305</v>
      </c>
      <c r="D161" s="7" t="s">
        <v>306</v>
      </c>
      <c r="E161" s="7">
        <v>0</v>
      </c>
      <c r="F161" s="7">
        <v>0</v>
      </c>
      <c r="G161" s="7">
        <v>0</v>
      </c>
      <c r="H161" s="7">
        <v>20</v>
      </c>
      <c r="I161" s="7">
        <v>30</v>
      </c>
      <c r="J161" s="7">
        <v>30</v>
      </c>
      <c r="K161" s="10" t="e">
        <f>VLOOKUP('Jun''24'!#REF!,'Jun''24'!E:K,7,0)</f>
        <v>#REF!</v>
      </c>
      <c r="L161" s="10" t="e">
        <f>VLOOKUP('Jul''24'!#REF!,'Jul''24'!E:K,7,0)</f>
        <v>#REF!</v>
      </c>
      <c r="M161" s="10" t="e">
        <f>VLOOKUP('Aug''24'!#REF!,'Aug''24'!E:K,7,0)</f>
        <v>#REF!</v>
      </c>
    </row>
    <row r="162" spans="1:13">
      <c r="A162" s="7" t="s">
        <v>237</v>
      </c>
      <c r="B162" s="7" t="s">
        <v>238</v>
      </c>
      <c r="C162" s="7" t="s">
        <v>307</v>
      </c>
      <c r="D162" s="7" t="s">
        <v>308</v>
      </c>
      <c r="E162" s="7">
        <v>0</v>
      </c>
      <c r="F162" s="7">
        <v>0</v>
      </c>
      <c r="G162" s="7">
        <v>0</v>
      </c>
      <c r="H162" s="7">
        <v>20</v>
      </c>
      <c r="I162" s="7">
        <v>30</v>
      </c>
      <c r="J162" s="7">
        <v>30</v>
      </c>
      <c r="K162" s="10" t="e">
        <f>VLOOKUP('Jun''24'!#REF!,'Jun''24'!E:K,7,0)</f>
        <v>#REF!</v>
      </c>
      <c r="L162" s="10" t="e">
        <f>VLOOKUP('Jul''24'!#REF!,'Jul''24'!E:K,7,0)</f>
        <v>#REF!</v>
      </c>
      <c r="M162" s="10" t="e">
        <f>VLOOKUP('Aug''24'!#REF!,'Aug''24'!E:K,7,0)</f>
        <v>#REF!</v>
      </c>
    </row>
    <row r="163" spans="1:13">
      <c r="A163" s="7" t="s">
        <v>237</v>
      </c>
      <c r="B163" s="7" t="s">
        <v>238</v>
      </c>
      <c r="C163" s="7" t="s">
        <v>309</v>
      </c>
      <c r="D163" s="7" t="s">
        <v>310</v>
      </c>
      <c r="E163" s="7">
        <v>8000</v>
      </c>
      <c r="F163" s="7">
        <v>8000</v>
      </c>
      <c r="G163" s="7">
        <v>6800</v>
      </c>
      <c r="H163" s="7">
        <v>9180</v>
      </c>
      <c r="I163" s="7">
        <v>8840</v>
      </c>
      <c r="J163" s="7">
        <v>9180</v>
      </c>
      <c r="K163" s="10" t="e">
        <f>VLOOKUP('Jun''24'!#REF!,'Jun''24'!E:K,7,0)</f>
        <v>#REF!</v>
      </c>
      <c r="L163" s="10" t="e">
        <f>VLOOKUP('Jul''24'!#REF!,'Jul''24'!E:K,7,0)</f>
        <v>#REF!</v>
      </c>
      <c r="M163" s="10" t="e">
        <f>VLOOKUP('Aug''24'!#REF!,'Aug''24'!E:K,7,0)</f>
        <v>#REF!</v>
      </c>
    </row>
    <row r="164" spans="1:13">
      <c r="A164" s="7" t="s">
        <v>237</v>
      </c>
      <c r="B164" s="7" t="s">
        <v>238</v>
      </c>
      <c r="C164" s="7" t="s">
        <v>311</v>
      </c>
      <c r="D164" s="7" t="s">
        <v>312</v>
      </c>
      <c r="E164" s="7">
        <v>3000</v>
      </c>
      <c r="F164" s="7">
        <v>3000</v>
      </c>
      <c r="G164" s="7">
        <v>3500</v>
      </c>
      <c r="H164" s="7">
        <v>3500</v>
      </c>
      <c r="I164" s="7">
        <v>3500</v>
      </c>
      <c r="J164" s="7">
        <v>3500</v>
      </c>
      <c r="K164" s="10" t="e">
        <f>VLOOKUP('Jun''24'!#REF!,'Jun''24'!E:K,7,0)</f>
        <v>#REF!</v>
      </c>
      <c r="L164" s="10" t="e">
        <f>VLOOKUP('Jul''24'!#REF!,'Jul''24'!E:K,7,0)</f>
        <v>#REF!</v>
      </c>
      <c r="M164" s="10" t="e">
        <f>VLOOKUP('Aug''24'!#REF!,'Aug''24'!E:K,7,0)</f>
        <v>#REF!</v>
      </c>
    </row>
    <row r="165" spans="1:13">
      <c r="A165" s="7" t="s">
        <v>237</v>
      </c>
      <c r="B165" s="7" t="s">
        <v>238</v>
      </c>
      <c r="C165" s="7" t="s">
        <v>313</v>
      </c>
      <c r="D165" s="7" t="s">
        <v>314</v>
      </c>
      <c r="E165" s="7">
        <v>1500</v>
      </c>
      <c r="F165" s="7">
        <v>1500</v>
      </c>
      <c r="G165" s="7">
        <v>500</v>
      </c>
      <c r="H165" s="7">
        <v>500</v>
      </c>
      <c r="I165" s="7">
        <v>500</v>
      </c>
      <c r="J165" s="7">
        <v>500</v>
      </c>
      <c r="K165" s="10" t="e">
        <f>VLOOKUP('Jun''24'!#REF!,'Jun''24'!E:K,7,0)</f>
        <v>#REF!</v>
      </c>
      <c r="L165" s="10" t="e">
        <f>VLOOKUP('Jul''24'!#REF!,'Jul''24'!E:K,7,0)</f>
        <v>#REF!</v>
      </c>
      <c r="M165" s="10" t="e">
        <f>VLOOKUP('Aug''24'!#REF!,'Aug''24'!E:K,7,0)</f>
        <v>#REF!</v>
      </c>
    </row>
    <row r="166" spans="1:13">
      <c r="A166" s="7" t="s">
        <v>237</v>
      </c>
      <c r="B166" s="7" t="s">
        <v>238</v>
      </c>
      <c r="C166" s="7" t="s">
        <v>315</v>
      </c>
      <c r="D166" s="7" t="s">
        <v>316</v>
      </c>
      <c r="E166" s="7">
        <v>500</v>
      </c>
      <c r="F166" s="7">
        <v>500</v>
      </c>
      <c r="G166" s="7">
        <v>18700</v>
      </c>
      <c r="H166" s="7">
        <v>22100</v>
      </c>
      <c r="I166" s="7">
        <v>22950</v>
      </c>
      <c r="J166" s="7">
        <v>23375</v>
      </c>
      <c r="K166" s="10" t="e">
        <f>VLOOKUP('Jun''24'!#REF!,'Jun''24'!E:K,7,0)</f>
        <v>#REF!</v>
      </c>
      <c r="L166" s="10" t="e">
        <f>VLOOKUP('Jul''24'!#REF!,'Jul''24'!E:K,7,0)</f>
        <v>#REF!</v>
      </c>
      <c r="M166" s="10" t="e">
        <f>VLOOKUP('Aug''24'!#REF!,'Aug''24'!E:K,7,0)</f>
        <v>#REF!</v>
      </c>
    </row>
    <row r="167" spans="1:13">
      <c r="A167" s="7" t="s">
        <v>237</v>
      </c>
      <c r="B167" s="7" t="s">
        <v>238</v>
      </c>
      <c r="C167" s="7" t="s">
        <v>317</v>
      </c>
      <c r="D167" s="7" t="s">
        <v>318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10" t="e">
        <f>VLOOKUP('Jun''24'!#REF!,'Jun''24'!E:K,7,0)</f>
        <v>#REF!</v>
      </c>
      <c r="L167" s="10" t="e">
        <f>VLOOKUP('Jul''24'!#REF!,'Jul''24'!E:K,7,0)</f>
        <v>#REF!</v>
      </c>
      <c r="M167" s="10" t="e">
        <f>VLOOKUP('Aug''24'!#REF!,'Aug''24'!E:K,7,0)</f>
        <v>#REF!</v>
      </c>
    </row>
    <row r="168" spans="1:13">
      <c r="A168" s="7" t="s">
        <v>319</v>
      </c>
      <c r="B168" s="7" t="s">
        <v>320</v>
      </c>
      <c r="C168" s="7" t="s">
        <v>321</v>
      </c>
      <c r="D168" s="7" t="s">
        <v>322</v>
      </c>
      <c r="E168" s="7">
        <v>75</v>
      </c>
      <c r="F168" s="7">
        <v>70</v>
      </c>
      <c r="G168" s="7">
        <v>70</v>
      </c>
      <c r="H168" s="7">
        <v>140</v>
      </c>
      <c r="I168" s="7">
        <v>280</v>
      </c>
      <c r="J168" s="7">
        <v>490</v>
      </c>
      <c r="K168" s="10" t="e">
        <f>VLOOKUP('Jun''24'!#REF!,'Jun''24'!E:K,7,0)</f>
        <v>#REF!</v>
      </c>
      <c r="L168" s="10" t="e">
        <f>VLOOKUP('Jul''24'!#REF!,'Jul''24'!E:K,7,0)</f>
        <v>#REF!</v>
      </c>
      <c r="M168" s="10" t="e">
        <f>VLOOKUP('Aug''24'!#REF!,'Aug''24'!E:K,7,0)</f>
        <v>#REF!</v>
      </c>
    </row>
    <row r="169" spans="1:13">
      <c r="A169" s="7" t="s">
        <v>319</v>
      </c>
      <c r="B169" s="7" t="s">
        <v>320</v>
      </c>
      <c r="C169" s="7" t="s">
        <v>323</v>
      </c>
      <c r="D169" s="7" t="s">
        <v>324</v>
      </c>
      <c r="E169" s="7">
        <v>1584</v>
      </c>
      <c r="F169" s="7">
        <v>1386</v>
      </c>
      <c r="G169" s="7">
        <v>1716</v>
      </c>
      <c r="H169" s="7">
        <v>1320</v>
      </c>
      <c r="I169" s="7">
        <v>1254</v>
      </c>
      <c r="J169" s="7">
        <v>924</v>
      </c>
      <c r="K169" s="10" t="e">
        <f>VLOOKUP('Jun''24'!#REF!,'Jun''24'!E:K,7,0)</f>
        <v>#REF!</v>
      </c>
      <c r="L169" s="10" t="e">
        <f>VLOOKUP('Jul''24'!#REF!,'Jul''24'!E:K,7,0)</f>
        <v>#REF!</v>
      </c>
      <c r="M169" s="10" t="e">
        <f>VLOOKUP('Aug''24'!#REF!,'Aug''24'!E:K,7,0)</f>
        <v>#REF!</v>
      </c>
    </row>
    <row r="170" spans="1:13">
      <c r="A170" s="7" t="s">
        <v>319</v>
      </c>
      <c r="B170" s="7" t="s">
        <v>320</v>
      </c>
      <c r="C170" s="7" t="s">
        <v>325</v>
      </c>
      <c r="D170" s="7" t="s">
        <v>326</v>
      </c>
      <c r="E170" s="7">
        <v>528</v>
      </c>
      <c r="F170" s="7">
        <v>384</v>
      </c>
      <c r="G170" s="7">
        <v>480</v>
      </c>
      <c r="H170" s="7">
        <v>384</v>
      </c>
      <c r="I170" s="7">
        <v>288</v>
      </c>
      <c r="J170" s="7">
        <v>288</v>
      </c>
      <c r="K170" s="10" t="e">
        <f>VLOOKUP('Jun''24'!#REF!,'Jun''24'!E:K,7,0)</f>
        <v>#REF!</v>
      </c>
      <c r="L170" s="10" t="e">
        <f>VLOOKUP('Jul''24'!#REF!,'Jul''24'!E:K,7,0)</f>
        <v>#REF!</v>
      </c>
      <c r="M170" s="10" t="e">
        <f>VLOOKUP('Aug''24'!#REF!,'Aug''24'!E:K,7,0)</f>
        <v>#REF!</v>
      </c>
    </row>
    <row r="171" spans="1:13">
      <c r="A171" s="7" t="s">
        <v>319</v>
      </c>
      <c r="B171" s="7" t="s">
        <v>320</v>
      </c>
      <c r="C171" s="7" t="s">
        <v>327</v>
      </c>
      <c r="D171" s="7" t="s">
        <v>328</v>
      </c>
      <c r="E171" s="7">
        <v>96</v>
      </c>
      <c r="F171" s="7">
        <v>120</v>
      </c>
      <c r="G171" s="7">
        <v>120</v>
      </c>
      <c r="H171" s="7">
        <v>60</v>
      </c>
      <c r="I171" s="7">
        <v>60</v>
      </c>
      <c r="J171" s="7">
        <v>0</v>
      </c>
      <c r="K171" s="10" t="e">
        <f>VLOOKUP('Jun''24'!#REF!,'Jun''24'!E:K,7,0)</f>
        <v>#REF!</v>
      </c>
      <c r="L171" s="10" t="e">
        <f>VLOOKUP('Jul''24'!#REF!,'Jul''24'!E:K,7,0)</f>
        <v>#REF!</v>
      </c>
      <c r="M171" s="10" t="e">
        <f>VLOOKUP('Aug''24'!#REF!,'Aug''24'!E:K,7,0)</f>
        <v>#REF!</v>
      </c>
    </row>
    <row r="172" spans="1:13">
      <c r="A172" s="7" t="s">
        <v>319</v>
      </c>
      <c r="B172" s="7" t="s">
        <v>320</v>
      </c>
      <c r="C172" s="7" t="s">
        <v>329</v>
      </c>
      <c r="D172" s="7" t="s">
        <v>330</v>
      </c>
      <c r="E172" s="7">
        <v>5936</v>
      </c>
      <c r="F172" s="7">
        <v>5560</v>
      </c>
      <c r="G172" s="7">
        <v>5910</v>
      </c>
      <c r="H172" s="7">
        <v>6505</v>
      </c>
      <c r="I172" s="7">
        <v>6134</v>
      </c>
      <c r="J172" s="7">
        <v>6728</v>
      </c>
      <c r="K172" s="10" t="e">
        <f>VLOOKUP('Jun''24'!#REF!,'Jun''24'!E:K,7,0)</f>
        <v>#REF!</v>
      </c>
      <c r="L172" s="10" t="e">
        <f>VLOOKUP('Jul''24'!#REF!,'Jul''24'!E:K,7,0)</f>
        <v>#REF!</v>
      </c>
      <c r="M172" s="10" t="e">
        <f>VLOOKUP('Aug''24'!#REF!,'Aug''24'!E:K,7,0)</f>
        <v>#REF!</v>
      </c>
    </row>
    <row r="173" spans="1:13">
      <c r="A173" s="7" t="s">
        <v>319</v>
      </c>
      <c r="B173" s="7" t="s">
        <v>320</v>
      </c>
      <c r="C173" s="7" t="s">
        <v>331</v>
      </c>
      <c r="D173" s="7" t="s">
        <v>332</v>
      </c>
      <c r="E173" s="7">
        <v>360</v>
      </c>
      <c r="F173" s="7">
        <v>180</v>
      </c>
      <c r="G173" s="7">
        <v>120</v>
      </c>
      <c r="H173" s="7">
        <v>120</v>
      </c>
      <c r="I173" s="7">
        <v>0</v>
      </c>
      <c r="J173" s="7">
        <v>0</v>
      </c>
      <c r="K173" s="10" t="e">
        <f>VLOOKUP('Jun''24'!#REF!,'Jun''24'!E:K,7,0)</f>
        <v>#REF!</v>
      </c>
      <c r="L173" s="10" t="e">
        <f>VLOOKUP('Jul''24'!#REF!,'Jul''24'!E:K,7,0)</f>
        <v>#REF!</v>
      </c>
      <c r="M173" s="10" t="e">
        <f>VLOOKUP('Aug''24'!#REF!,'Aug''24'!E:K,7,0)</f>
        <v>#REF!</v>
      </c>
    </row>
    <row r="174" spans="1:13">
      <c r="A174" s="7" t="s">
        <v>319</v>
      </c>
      <c r="B174" s="7" t="s">
        <v>320</v>
      </c>
      <c r="C174" s="7" t="s">
        <v>333</v>
      </c>
      <c r="D174" s="7" t="s">
        <v>334</v>
      </c>
      <c r="E174" s="7">
        <v>0</v>
      </c>
      <c r="F174" s="7">
        <v>0</v>
      </c>
      <c r="G174" s="7">
        <v>0</v>
      </c>
      <c r="H174" s="7">
        <v>240</v>
      </c>
      <c r="I174" s="7">
        <v>540</v>
      </c>
      <c r="J174" s="7">
        <v>540</v>
      </c>
      <c r="K174" s="10" t="e">
        <f>VLOOKUP('Jun''24'!#REF!,'Jun''24'!E:K,7,0)</f>
        <v>#REF!</v>
      </c>
      <c r="L174" s="10" t="e">
        <f>VLOOKUP('Jul''24'!#REF!,'Jul''24'!E:K,7,0)</f>
        <v>#REF!</v>
      </c>
      <c r="M174" s="10" t="e">
        <f>VLOOKUP('Aug''24'!#REF!,'Aug''24'!E:K,7,0)</f>
        <v>#REF!</v>
      </c>
    </row>
    <row r="175" spans="1:13">
      <c r="A175" s="7" t="s">
        <v>319</v>
      </c>
      <c r="B175" s="7" t="s">
        <v>320</v>
      </c>
      <c r="C175" s="7" t="s">
        <v>335</v>
      </c>
      <c r="D175" s="7" t="s">
        <v>336</v>
      </c>
      <c r="E175" s="7">
        <v>2640</v>
      </c>
      <c r="F175" s="7">
        <v>3196</v>
      </c>
      <c r="G175" s="7">
        <v>3996</v>
      </c>
      <c r="H175" s="7">
        <v>4494</v>
      </c>
      <c r="I175" s="7">
        <v>4784</v>
      </c>
      <c r="J175" s="7">
        <v>4284</v>
      </c>
      <c r="K175" s="10" t="e">
        <f>VLOOKUP('Jun''24'!#REF!,'Jun''24'!E:K,7,0)</f>
        <v>#REF!</v>
      </c>
      <c r="L175" s="10" t="e">
        <f>VLOOKUP('Jul''24'!#REF!,'Jul''24'!E:K,7,0)</f>
        <v>#REF!</v>
      </c>
      <c r="M175" s="10" t="e">
        <f>VLOOKUP('Aug''24'!#REF!,'Aug''24'!E:K,7,0)</f>
        <v>#REF!</v>
      </c>
    </row>
    <row r="176" spans="1:13">
      <c r="A176" s="7" t="s">
        <v>319</v>
      </c>
      <c r="B176" s="7" t="s">
        <v>320</v>
      </c>
      <c r="C176" s="7" t="s">
        <v>335</v>
      </c>
      <c r="D176" s="7" t="s">
        <v>336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10" t="e">
        <f>VLOOKUP('Jun''24'!#REF!,'Jun''24'!E:K,7,0)</f>
        <v>#REF!</v>
      </c>
      <c r="L176" s="10" t="e">
        <f>VLOOKUP('Jul''24'!#REF!,'Jul''24'!E:K,7,0)</f>
        <v>#REF!</v>
      </c>
      <c r="M176" s="10" t="e">
        <f>VLOOKUP('Aug''24'!#REF!,'Aug''24'!E:K,7,0)</f>
        <v>#REF!</v>
      </c>
    </row>
    <row r="177" spans="1:13">
      <c r="A177" s="7" t="s">
        <v>319</v>
      </c>
      <c r="B177" s="7" t="s">
        <v>320</v>
      </c>
      <c r="C177" s="7" t="s">
        <v>335</v>
      </c>
      <c r="D177" s="7" t="s">
        <v>336</v>
      </c>
      <c r="E177" s="7">
        <v>5000</v>
      </c>
      <c r="F177" s="7">
        <v>5000</v>
      </c>
      <c r="G177" s="7">
        <v>3000</v>
      </c>
      <c r="H177" s="7">
        <v>2300</v>
      </c>
      <c r="I177" s="7">
        <v>2500</v>
      </c>
      <c r="J177" s="7">
        <v>3000</v>
      </c>
      <c r="K177" s="10" t="e">
        <f>VLOOKUP('Jun''24'!#REF!,'Jun''24'!E:K,7,0)</f>
        <v>#REF!</v>
      </c>
      <c r="L177" s="10" t="e">
        <f>VLOOKUP('Jul''24'!#REF!,'Jul''24'!E:K,7,0)</f>
        <v>#REF!</v>
      </c>
      <c r="M177" s="10" t="e">
        <f>VLOOKUP('Aug''24'!#REF!,'Aug''24'!E:K,7,0)</f>
        <v>#REF!</v>
      </c>
    </row>
    <row r="178" spans="1:13">
      <c r="A178" s="7" t="s">
        <v>319</v>
      </c>
      <c r="B178" s="7" t="s">
        <v>320</v>
      </c>
      <c r="C178" s="7" t="s">
        <v>335</v>
      </c>
      <c r="D178" s="7" t="s">
        <v>336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10" t="e">
        <f>VLOOKUP('Jun''24'!#REF!,'Jun''24'!E:K,7,0)</f>
        <v>#REF!</v>
      </c>
      <c r="L178" s="10" t="e">
        <f>VLOOKUP('Jul''24'!#REF!,'Jul''24'!E:K,7,0)</f>
        <v>#REF!</v>
      </c>
      <c r="M178" s="10" t="e">
        <f>VLOOKUP('Aug''24'!#REF!,'Aug''24'!E:K,7,0)</f>
        <v>#REF!</v>
      </c>
    </row>
    <row r="179" spans="1:13">
      <c r="A179" s="7" t="s">
        <v>319</v>
      </c>
      <c r="B179" s="7" t="s">
        <v>320</v>
      </c>
      <c r="C179" s="7" t="s">
        <v>335</v>
      </c>
      <c r="D179" s="7" t="s">
        <v>336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10" t="e">
        <f>VLOOKUP('Jun''24'!#REF!,'Jun''24'!E:K,7,0)</f>
        <v>#REF!</v>
      </c>
      <c r="L179" s="10" t="e">
        <f>VLOOKUP('Jul''24'!#REF!,'Jul''24'!E:K,7,0)</f>
        <v>#REF!</v>
      </c>
      <c r="M179" s="10" t="e">
        <f>VLOOKUP('Aug''24'!#REF!,'Aug''24'!E:K,7,0)</f>
        <v>#REF!</v>
      </c>
    </row>
    <row r="180" spans="1:13">
      <c r="A180" s="7" t="s">
        <v>319</v>
      </c>
      <c r="B180" s="7" t="s">
        <v>320</v>
      </c>
      <c r="C180" s="7" t="s">
        <v>335</v>
      </c>
      <c r="D180" s="7" t="s">
        <v>336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10" t="e">
        <f>VLOOKUP('Jun''24'!#REF!,'Jun''24'!E:K,7,0)</f>
        <v>#REF!</v>
      </c>
      <c r="L180" s="10" t="e">
        <f>VLOOKUP('Jul''24'!#REF!,'Jul''24'!E:K,7,0)</f>
        <v>#REF!</v>
      </c>
      <c r="M180" s="10" t="e">
        <f>VLOOKUP('Aug''24'!#REF!,'Aug''24'!E:K,7,0)</f>
        <v>#REF!</v>
      </c>
    </row>
    <row r="181" spans="1:13">
      <c r="A181" s="7" t="s">
        <v>319</v>
      </c>
      <c r="B181" s="7" t="s">
        <v>320</v>
      </c>
      <c r="C181" s="7" t="s">
        <v>335</v>
      </c>
      <c r="D181" s="7" t="s">
        <v>336</v>
      </c>
      <c r="E181" s="7">
        <v>0</v>
      </c>
      <c r="F181" s="7">
        <v>6048</v>
      </c>
      <c r="G181" s="7">
        <v>4032</v>
      </c>
      <c r="H181" s="7">
        <v>6048</v>
      </c>
      <c r="I181" s="7">
        <v>10080</v>
      </c>
      <c r="J181" s="7">
        <v>12096</v>
      </c>
      <c r="K181" s="10" t="e">
        <f>VLOOKUP('Jun''24'!#REF!,'Jun''24'!E:K,7,0)</f>
        <v>#REF!</v>
      </c>
      <c r="L181" s="10" t="e">
        <f>VLOOKUP('Jul''24'!#REF!,'Jul''24'!E:K,7,0)</f>
        <v>#REF!</v>
      </c>
      <c r="M181" s="10" t="e">
        <f>VLOOKUP('Aug''24'!#REF!,'Aug''24'!E:K,7,0)</f>
        <v>#REF!</v>
      </c>
    </row>
    <row r="182" spans="1:13">
      <c r="A182" s="7" t="s">
        <v>319</v>
      </c>
      <c r="B182" s="7" t="s">
        <v>320</v>
      </c>
      <c r="C182" s="7" t="s">
        <v>335</v>
      </c>
      <c r="D182" s="7" t="s">
        <v>336</v>
      </c>
      <c r="E182" s="7">
        <v>4704</v>
      </c>
      <c r="F182" s="7">
        <v>4368</v>
      </c>
      <c r="G182" s="7">
        <v>8266</v>
      </c>
      <c r="H182" s="7">
        <v>6182</v>
      </c>
      <c r="I182" s="7">
        <v>9039</v>
      </c>
      <c r="J182" s="7">
        <v>11323</v>
      </c>
      <c r="K182" s="10" t="e">
        <f>VLOOKUP('Jun''24'!#REF!,'Jun''24'!E:K,7,0)</f>
        <v>#REF!</v>
      </c>
      <c r="L182" s="10" t="e">
        <f>VLOOKUP('Jul''24'!#REF!,'Jul''24'!E:K,7,0)</f>
        <v>#REF!</v>
      </c>
      <c r="M182" s="10" t="e">
        <f>VLOOKUP('Aug''24'!#REF!,'Aug''24'!E:K,7,0)</f>
        <v>#REF!</v>
      </c>
    </row>
    <row r="183" spans="1:13">
      <c r="A183" s="6" t="s">
        <v>337</v>
      </c>
      <c r="B183" s="6" t="s">
        <v>338</v>
      </c>
      <c r="C183" s="6" t="s">
        <v>339</v>
      </c>
      <c r="D183" s="6" t="s">
        <v>340</v>
      </c>
      <c r="E183" s="6">
        <v>1120</v>
      </c>
      <c r="F183" s="6">
        <v>977</v>
      </c>
      <c r="G183" s="6">
        <v>705</v>
      </c>
      <c r="H183" s="6">
        <v>760</v>
      </c>
      <c r="I183" s="6">
        <v>612</v>
      </c>
      <c r="J183" s="6">
        <v>612</v>
      </c>
      <c r="K183" s="10" t="e">
        <f>VLOOKUP('Jun''24'!#REF!,'Jun''24'!E:K,7,0)</f>
        <v>#REF!</v>
      </c>
      <c r="L183" s="10" t="e">
        <f>VLOOKUP('Jul''24'!#REF!,'Jul''24'!E:K,7,0)</f>
        <v>#REF!</v>
      </c>
      <c r="M183" s="10" t="e">
        <f>VLOOKUP('Aug''24'!#REF!,'Aug''24'!E:K,7,0)</f>
        <v>#REF!</v>
      </c>
    </row>
    <row r="184" spans="1:13">
      <c r="A184" s="6" t="s">
        <v>337</v>
      </c>
      <c r="B184" s="6" t="s">
        <v>338</v>
      </c>
      <c r="C184" s="6" t="s">
        <v>341</v>
      </c>
      <c r="D184" s="6" t="s">
        <v>342</v>
      </c>
      <c r="E184" s="6">
        <v>310</v>
      </c>
      <c r="F184" s="6">
        <v>520</v>
      </c>
      <c r="G184" s="6">
        <v>799</v>
      </c>
      <c r="H184" s="6">
        <v>799</v>
      </c>
      <c r="I184" s="6">
        <v>894</v>
      </c>
      <c r="J184" s="6">
        <v>894</v>
      </c>
      <c r="K184" s="10" t="e">
        <f>VLOOKUP('Jun''24'!#REF!,'Jun''24'!E:K,7,0)</f>
        <v>#REF!</v>
      </c>
      <c r="L184" s="10" t="e">
        <f>VLOOKUP('Jul''24'!#REF!,'Jul''24'!E:K,7,0)</f>
        <v>#REF!</v>
      </c>
      <c r="M184" s="10" t="e">
        <f>VLOOKUP('Aug''24'!#REF!,'Aug''24'!E:K,7,0)</f>
        <v>#REF!</v>
      </c>
    </row>
    <row r="185" spans="1:13">
      <c r="A185" s="6" t="s">
        <v>343</v>
      </c>
      <c r="B185" s="6" t="s">
        <v>343</v>
      </c>
      <c r="C185" s="6" t="s">
        <v>131</v>
      </c>
      <c r="D185" s="6" t="s">
        <v>343</v>
      </c>
      <c r="E185" s="6">
        <v>12</v>
      </c>
      <c r="F185" s="6">
        <v>27</v>
      </c>
      <c r="G185" s="6">
        <v>24</v>
      </c>
      <c r="H185" s="6">
        <v>0</v>
      </c>
      <c r="I185" s="6">
        <v>0</v>
      </c>
      <c r="J185" s="6">
        <v>0</v>
      </c>
      <c r="K185" s="10" t="e">
        <f>VLOOKUP('Jun''24'!#REF!,'Jun''24'!E:K,7,0)</f>
        <v>#REF!</v>
      </c>
      <c r="L185" s="10" t="e">
        <f>VLOOKUP('Jul''24'!#REF!,'Jul''24'!E:K,7,0)</f>
        <v>#REF!</v>
      </c>
      <c r="M185" s="10" t="e">
        <f>VLOOKUP('Aug''24'!#REF!,'Aug''24'!E:K,7,0)</f>
        <v>#REF!</v>
      </c>
    </row>
    <row r="186" spans="1:13">
      <c r="A186" s="6" t="s">
        <v>343</v>
      </c>
      <c r="B186" s="6" t="s">
        <v>343</v>
      </c>
      <c r="C186" s="6" t="s">
        <v>344</v>
      </c>
      <c r="D186" s="6" t="s">
        <v>343</v>
      </c>
      <c r="E186" s="6">
        <v>0</v>
      </c>
      <c r="F186" s="6">
        <v>18</v>
      </c>
      <c r="G186" s="6">
        <v>16</v>
      </c>
      <c r="H186" s="6">
        <v>0</v>
      </c>
      <c r="I186" s="6">
        <v>0</v>
      </c>
      <c r="J186" s="6">
        <v>0</v>
      </c>
      <c r="K186" s="10" t="e">
        <f>VLOOKUP('Jun''24'!#REF!,'Jun''24'!E:K,7,0)</f>
        <v>#REF!</v>
      </c>
      <c r="L186" s="10" t="e">
        <f>VLOOKUP('Jul''24'!#REF!,'Jul''24'!E:K,7,0)</f>
        <v>#REF!</v>
      </c>
      <c r="M186" s="10" t="e">
        <f>VLOOKUP('Aug''24'!#REF!,'Aug''24'!E:K,7,0)</f>
        <v>#REF!</v>
      </c>
    </row>
    <row r="187" spans="1:13">
      <c r="A187" s="6" t="s">
        <v>343</v>
      </c>
      <c r="B187" s="6" t="s">
        <v>343</v>
      </c>
      <c r="C187" s="6" t="s">
        <v>123</v>
      </c>
      <c r="D187" s="6" t="s">
        <v>343</v>
      </c>
      <c r="E187" s="6">
        <v>18</v>
      </c>
      <c r="F187" s="6">
        <v>32</v>
      </c>
      <c r="G187" s="6">
        <v>28</v>
      </c>
      <c r="H187" s="6">
        <v>0</v>
      </c>
      <c r="I187" s="6">
        <v>0</v>
      </c>
      <c r="J187" s="6">
        <v>0</v>
      </c>
      <c r="K187" s="10" t="e">
        <f>VLOOKUP('Jun''24'!#REF!,'Jun''24'!E:K,7,0)</f>
        <v>#REF!</v>
      </c>
      <c r="L187" s="10" t="e">
        <f>VLOOKUP('Jul''24'!#REF!,'Jul''24'!E:K,7,0)</f>
        <v>#REF!</v>
      </c>
      <c r="M187" s="10" t="e">
        <f>VLOOKUP('Aug''24'!#REF!,'Aug''24'!E:K,7,0)</f>
        <v>#REF!</v>
      </c>
    </row>
    <row r="188" spans="1:13">
      <c r="A188" s="6" t="s">
        <v>343</v>
      </c>
      <c r="B188" s="6" t="s">
        <v>343</v>
      </c>
      <c r="C188" s="6" t="s">
        <v>345</v>
      </c>
      <c r="D188" s="6" t="s">
        <v>343</v>
      </c>
      <c r="E188" s="6">
        <v>40</v>
      </c>
      <c r="F188" s="6">
        <v>31</v>
      </c>
      <c r="G188" s="6">
        <v>28</v>
      </c>
      <c r="H188" s="6">
        <v>0</v>
      </c>
      <c r="I188" s="6">
        <v>0</v>
      </c>
      <c r="J188" s="6">
        <v>0</v>
      </c>
      <c r="K188" s="10" t="e">
        <f>VLOOKUP('Jun''24'!#REF!,'Jun''24'!E:K,7,0)</f>
        <v>#REF!</v>
      </c>
      <c r="L188" s="10" t="e">
        <f>VLOOKUP('Jul''24'!#REF!,'Jul''24'!E:K,7,0)</f>
        <v>#REF!</v>
      </c>
      <c r="M188" s="10" t="e">
        <f>VLOOKUP('Aug''24'!#REF!,'Aug''24'!E:K,7,0)</f>
        <v>#REF!</v>
      </c>
    </row>
    <row r="189" spans="1:13">
      <c r="A189" s="6" t="s">
        <v>343</v>
      </c>
      <c r="B189" s="6" t="s">
        <v>343</v>
      </c>
      <c r="C189" s="6" t="s">
        <v>346</v>
      </c>
      <c r="D189" s="6" t="s">
        <v>343</v>
      </c>
      <c r="E189" s="6">
        <v>0</v>
      </c>
      <c r="F189" s="6">
        <v>27</v>
      </c>
      <c r="G189" s="6">
        <v>25</v>
      </c>
      <c r="H189" s="6">
        <v>0</v>
      </c>
      <c r="I189" s="6">
        <v>0</v>
      </c>
      <c r="J189" s="6">
        <v>0</v>
      </c>
      <c r="K189" s="10" t="e">
        <f>VLOOKUP('Jun''24'!#REF!,'Jun''24'!E:K,7,0)</f>
        <v>#REF!</v>
      </c>
      <c r="L189" s="10" t="e">
        <f>VLOOKUP('Jul''24'!#REF!,'Jul''24'!E:K,7,0)</f>
        <v>#REF!</v>
      </c>
      <c r="M189" s="10" t="e">
        <f>VLOOKUP('Aug''24'!#REF!,'Aug''24'!E:K,7,0)</f>
        <v>#REF!</v>
      </c>
    </row>
    <row r="190" spans="1:13">
      <c r="A190" s="6" t="s">
        <v>343</v>
      </c>
      <c r="B190" s="6" t="s">
        <v>343</v>
      </c>
      <c r="C190" s="6" t="s">
        <v>347</v>
      </c>
      <c r="D190" s="6" t="s">
        <v>343</v>
      </c>
      <c r="E190" s="6">
        <v>10</v>
      </c>
      <c r="F190" s="6">
        <v>4</v>
      </c>
      <c r="G190" s="6">
        <v>3</v>
      </c>
      <c r="H190" s="6">
        <v>0</v>
      </c>
      <c r="I190" s="6">
        <v>0</v>
      </c>
      <c r="J190" s="6">
        <v>0</v>
      </c>
      <c r="K190" s="10" t="e">
        <f>VLOOKUP('Jun''24'!#REF!,'Jun''24'!E:K,7,0)</f>
        <v>#REF!</v>
      </c>
      <c r="L190" s="10" t="e">
        <f>VLOOKUP('Jul''24'!#REF!,'Jul''24'!E:K,7,0)</f>
        <v>#REF!</v>
      </c>
      <c r="M190" s="10" t="e">
        <f>VLOOKUP('Aug''24'!#REF!,'Aug''24'!E:K,7,0)</f>
        <v>#REF!</v>
      </c>
    </row>
    <row r="191" spans="1:13">
      <c r="A191" s="6" t="s">
        <v>343</v>
      </c>
      <c r="B191" s="6" t="s">
        <v>343</v>
      </c>
      <c r="C191" s="6" t="s">
        <v>348</v>
      </c>
      <c r="D191" s="6" t="s">
        <v>343</v>
      </c>
      <c r="E191" s="6">
        <v>77</v>
      </c>
      <c r="F191" s="6">
        <v>140</v>
      </c>
      <c r="G191" s="6">
        <v>126</v>
      </c>
      <c r="H191" s="6">
        <v>0</v>
      </c>
      <c r="I191" s="6">
        <v>0</v>
      </c>
      <c r="J191" s="6">
        <v>0</v>
      </c>
      <c r="K191" s="10" t="e">
        <f>VLOOKUP('Jun''24'!#REF!,'Jun''24'!E:K,7,0)</f>
        <v>#REF!</v>
      </c>
      <c r="L191" s="10" t="e">
        <f>VLOOKUP('Jul''24'!#REF!,'Jul''24'!E:K,7,0)</f>
        <v>#REF!</v>
      </c>
      <c r="M191" s="10" t="e">
        <f>VLOOKUP('Aug''24'!#REF!,'Aug''24'!E:K,7,0)</f>
        <v>#REF!</v>
      </c>
    </row>
    <row r="192" spans="1:13">
      <c r="A192" s="6" t="s">
        <v>343</v>
      </c>
      <c r="B192" s="6" t="s">
        <v>343</v>
      </c>
      <c r="C192" s="6" t="s">
        <v>349</v>
      </c>
      <c r="D192" s="6" t="s">
        <v>343</v>
      </c>
      <c r="E192" s="6">
        <v>62</v>
      </c>
      <c r="F192" s="6">
        <v>68</v>
      </c>
      <c r="G192" s="6">
        <v>62</v>
      </c>
      <c r="H192" s="6">
        <v>0</v>
      </c>
      <c r="I192" s="6">
        <v>0</v>
      </c>
      <c r="J192" s="6">
        <v>0</v>
      </c>
      <c r="K192" s="10" t="e">
        <f>VLOOKUP('Jun''24'!#REF!,'Jun''24'!E:K,7,0)</f>
        <v>#REF!</v>
      </c>
      <c r="L192" s="10" t="e">
        <f>VLOOKUP('Jul''24'!#REF!,'Jul''24'!E:K,7,0)</f>
        <v>#REF!</v>
      </c>
      <c r="M192" s="10" t="e">
        <f>VLOOKUP('Aug''24'!#REF!,'Aug''24'!E:K,7,0)</f>
        <v>#REF!</v>
      </c>
    </row>
    <row r="193" spans="1:13">
      <c r="A193" s="6" t="s">
        <v>343</v>
      </c>
      <c r="B193" s="6" t="s">
        <v>343</v>
      </c>
      <c r="C193" s="6" t="s">
        <v>350</v>
      </c>
      <c r="D193" s="6" t="s">
        <v>343</v>
      </c>
      <c r="E193" s="6">
        <v>0</v>
      </c>
      <c r="F193" s="6">
        <v>16</v>
      </c>
      <c r="G193" s="6">
        <v>14</v>
      </c>
      <c r="H193" s="6">
        <v>0</v>
      </c>
      <c r="I193" s="6">
        <v>0</v>
      </c>
      <c r="J193" s="6">
        <v>0</v>
      </c>
      <c r="K193" s="10" t="e">
        <f>VLOOKUP('Jun''24'!#REF!,'Jun''24'!E:K,7,0)</f>
        <v>#REF!</v>
      </c>
      <c r="L193" s="10" t="e">
        <f>VLOOKUP('Jul''24'!#REF!,'Jul''24'!E:K,7,0)</f>
        <v>#REF!</v>
      </c>
      <c r="M193" s="10" t="e">
        <f>VLOOKUP('Aug''24'!#REF!,'Aug''24'!E:K,7,0)</f>
        <v>#REF!</v>
      </c>
    </row>
    <row r="194" spans="1:13">
      <c r="A194" s="6" t="s">
        <v>343</v>
      </c>
      <c r="B194" s="6" t="s">
        <v>343</v>
      </c>
      <c r="C194" s="6" t="s">
        <v>351</v>
      </c>
      <c r="D194" s="6" t="s">
        <v>343</v>
      </c>
      <c r="E194" s="6">
        <v>11</v>
      </c>
      <c r="F194" s="6">
        <v>18</v>
      </c>
      <c r="G194" s="6">
        <v>16</v>
      </c>
      <c r="H194" s="6">
        <v>0</v>
      </c>
      <c r="I194" s="6">
        <v>0</v>
      </c>
      <c r="J194" s="6">
        <v>0</v>
      </c>
      <c r="K194" s="10" t="e">
        <f>VLOOKUP('Jun''24'!#REF!,'Jun''24'!E:K,7,0)</f>
        <v>#REF!</v>
      </c>
      <c r="L194" s="10" t="e">
        <f>VLOOKUP('Jul''24'!#REF!,'Jul''24'!E:K,7,0)</f>
        <v>#REF!</v>
      </c>
      <c r="M194" s="10" t="e">
        <f>VLOOKUP('Aug''24'!#REF!,'Aug''24'!E:K,7,0)</f>
        <v>#REF!</v>
      </c>
    </row>
    <row r="195" spans="1:13">
      <c r="A195" s="6" t="s">
        <v>343</v>
      </c>
      <c r="B195" s="6" t="s">
        <v>343</v>
      </c>
      <c r="C195" s="6" t="s">
        <v>352</v>
      </c>
      <c r="D195" s="6" t="s">
        <v>343</v>
      </c>
      <c r="E195" s="6">
        <v>25</v>
      </c>
      <c r="F195" s="6">
        <v>20</v>
      </c>
      <c r="G195" s="6">
        <v>18</v>
      </c>
      <c r="H195" s="6">
        <v>0</v>
      </c>
      <c r="I195" s="6">
        <v>0</v>
      </c>
      <c r="J195" s="6">
        <v>0</v>
      </c>
      <c r="K195" s="10" t="e">
        <f>VLOOKUP('Jun''24'!#REF!,'Jun''24'!E:K,7,0)</f>
        <v>#REF!</v>
      </c>
      <c r="L195" s="10" t="e">
        <f>VLOOKUP('Jul''24'!#REF!,'Jul''24'!E:K,7,0)</f>
        <v>#REF!</v>
      </c>
      <c r="M195" s="10" t="e">
        <f>VLOOKUP('Aug''24'!#REF!,'Aug''24'!E:K,7,0)</f>
        <v>#REF!</v>
      </c>
    </row>
    <row r="196" spans="1:13">
      <c r="A196" s="6" t="s">
        <v>343</v>
      </c>
      <c r="B196" s="6" t="s">
        <v>343</v>
      </c>
      <c r="C196" s="6" t="s">
        <v>353</v>
      </c>
      <c r="D196" s="6" t="s">
        <v>343</v>
      </c>
      <c r="E196" s="6">
        <v>20</v>
      </c>
      <c r="F196" s="6">
        <v>13</v>
      </c>
      <c r="G196" s="6">
        <v>12</v>
      </c>
      <c r="H196" s="6">
        <v>0</v>
      </c>
      <c r="I196" s="6">
        <v>0</v>
      </c>
      <c r="J196" s="6">
        <v>0</v>
      </c>
      <c r="K196" s="10" t="e">
        <f>VLOOKUP('Jun''24'!#REF!,'Jun''24'!E:K,7,0)</f>
        <v>#REF!</v>
      </c>
      <c r="L196" s="10" t="e">
        <f>VLOOKUP('Jul''24'!#REF!,'Jul''24'!E:K,7,0)</f>
        <v>#REF!</v>
      </c>
      <c r="M196" s="10" t="e">
        <f>VLOOKUP('Aug''24'!#REF!,'Aug''24'!E:K,7,0)</f>
        <v>#REF!</v>
      </c>
    </row>
    <row r="197" spans="1:13">
      <c r="A197" s="6" t="s">
        <v>343</v>
      </c>
      <c r="B197" s="6" t="s">
        <v>343</v>
      </c>
      <c r="C197" s="6" t="s">
        <v>354</v>
      </c>
      <c r="D197" s="6" t="s">
        <v>343</v>
      </c>
      <c r="E197" s="6">
        <v>32</v>
      </c>
      <c r="F197" s="6">
        <v>25</v>
      </c>
      <c r="G197" s="6">
        <v>22</v>
      </c>
      <c r="H197" s="6">
        <v>0</v>
      </c>
      <c r="I197" s="6">
        <v>0</v>
      </c>
      <c r="J197" s="6">
        <v>0</v>
      </c>
      <c r="K197" s="10" t="e">
        <f>VLOOKUP('Jun''24'!#REF!,'Jun''24'!E:K,7,0)</f>
        <v>#REF!</v>
      </c>
      <c r="L197" s="10" t="e">
        <f>VLOOKUP('Jul''24'!#REF!,'Jul''24'!E:K,7,0)</f>
        <v>#REF!</v>
      </c>
      <c r="M197" s="10" t="e">
        <f>VLOOKUP('Aug''24'!#REF!,'Aug''24'!E:K,7,0)</f>
        <v>#REF!</v>
      </c>
    </row>
    <row r="198" spans="1:13">
      <c r="A198" s="6" t="s">
        <v>343</v>
      </c>
      <c r="B198" s="6" t="s">
        <v>343</v>
      </c>
      <c r="C198" s="6" t="s">
        <v>355</v>
      </c>
      <c r="D198" s="6" t="s">
        <v>343</v>
      </c>
      <c r="E198" s="6">
        <v>0</v>
      </c>
      <c r="F198" s="6">
        <v>4</v>
      </c>
      <c r="G198" s="6">
        <v>4</v>
      </c>
      <c r="H198" s="6">
        <v>0</v>
      </c>
      <c r="I198" s="6">
        <v>0</v>
      </c>
      <c r="J198" s="6">
        <v>0</v>
      </c>
      <c r="K198" s="10" t="e">
        <f>VLOOKUP('Jun''24'!#REF!,'Jun''24'!E:K,7,0)</f>
        <v>#REF!</v>
      </c>
      <c r="L198" s="10" t="e">
        <f>VLOOKUP('Jul''24'!#REF!,'Jul''24'!E:K,7,0)</f>
        <v>#REF!</v>
      </c>
      <c r="M198" s="10" t="e">
        <f>VLOOKUP('Aug''24'!#REF!,'Aug''24'!E:K,7,0)</f>
        <v>#REF!</v>
      </c>
    </row>
    <row r="199" spans="1:13">
      <c r="A199" s="6" t="s">
        <v>343</v>
      </c>
      <c r="B199" s="6" t="s">
        <v>343</v>
      </c>
      <c r="C199" s="6" t="s">
        <v>137</v>
      </c>
      <c r="D199" s="6" t="s">
        <v>343</v>
      </c>
      <c r="E199" s="6">
        <v>17</v>
      </c>
      <c r="F199" s="6">
        <v>14</v>
      </c>
      <c r="G199" s="6">
        <v>12</v>
      </c>
      <c r="H199" s="6">
        <v>0</v>
      </c>
      <c r="I199" s="6">
        <v>0</v>
      </c>
      <c r="J199" s="6">
        <v>0</v>
      </c>
      <c r="K199" s="10" t="e">
        <f>VLOOKUP('Jun''24'!#REF!,'Jun''24'!E:K,7,0)</f>
        <v>#REF!</v>
      </c>
      <c r="L199" s="10" t="e">
        <f>VLOOKUP('Jul''24'!#REF!,'Jul''24'!E:K,7,0)</f>
        <v>#REF!</v>
      </c>
      <c r="M199" s="10" t="e">
        <f>VLOOKUP('Aug''24'!#REF!,'Aug''24'!E:K,7,0)</f>
        <v>#REF!</v>
      </c>
    </row>
    <row r="200" spans="1:13">
      <c r="A200" s="6" t="s">
        <v>343</v>
      </c>
      <c r="B200" s="6" t="s">
        <v>343</v>
      </c>
      <c r="C200" s="6" t="s">
        <v>356</v>
      </c>
      <c r="D200" s="6" t="s">
        <v>343</v>
      </c>
      <c r="E200" s="6">
        <v>10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10" t="e">
        <f>VLOOKUP('Jun''24'!#REF!,'Jun''24'!E:K,7,0)</f>
        <v>#REF!</v>
      </c>
      <c r="L200" s="10" t="e">
        <f>VLOOKUP('Jul''24'!#REF!,'Jul''24'!E:K,7,0)</f>
        <v>#REF!</v>
      </c>
      <c r="M200" s="10" t="e">
        <f>VLOOKUP('Aug''24'!#REF!,'Aug''24'!E:K,7,0)</f>
        <v>#REF!</v>
      </c>
    </row>
    <row r="201" spans="1:13">
      <c r="A201" s="6" t="s">
        <v>343</v>
      </c>
      <c r="B201" s="6" t="s">
        <v>343</v>
      </c>
      <c r="C201" s="6" t="s">
        <v>139</v>
      </c>
      <c r="D201" s="6" t="s">
        <v>343</v>
      </c>
      <c r="E201" s="6">
        <v>300</v>
      </c>
      <c r="F201" s="6">
        <v>289</v>
      </c>
      <c r="G201" s="6">
        <v>261</v>
      </c>
      <c r="H201" s="6">
        <v>0</v>
      </c>
      <c r="I201" s="6">
        <v>0</v>
      </c>
      <c r="J201" s="6">
        <v>0</v>
      </c>
      <c r="K201" s="10" t="e">
        <f>VLOOKUP('Jun''24'!#REF!,'Jun''24'!E:K,7,0)</f>
        <v>#REF!</v>
      </c>
      <c r="L201" s="10" t="e">
        <f>VLOOKUP('Jul''24'!#REF!,'Jul''24'!E:K,7,0)</f>
        <v>#REF!</v>
      </c>
      <c r="M201" s="10" t="e">
        <f>VLOOKUP('Aug''24'!#REF!,'Aug''24'!E:K,7,0)</f>
        <v>#REF!</v>
      </c>
    </row>
    <row r="202" spans="1:13">
      <c r="A202" s="6" t="s">
        <v>343</v>
      </c>
      <c r="B202" s="6" t="s">
        <v>343</v>
      </c>
      <c r="C202" s="6" t="s">
        <v>357</v>
      </c>
      <c r="D202" s="6" t="s">
        <v>343</v>
      </c>
      <c r="E202" s="6">
        <v>4</v>
      </c>
      <c r="F202" s="6">
        <v>2</v>
      </c>
      <c r="G202" s="6">
        <v>2</v>
      </c>
      <c r="H202" s="6">
        <v>0</v>
      </c>
      <c r="I202" s="6">
        <v>0</v>
      </c>
      <c r="J202" s="6">
        <v>0</v>
      </c>
      <c r="K202" s="10" t="e">
        <f>VLOOKUP('Jun''24'!#REF!,'Jun''24'!E:K,7,0)</f>
        <v>#REF!</v>
      </c>
      <c r="L202" s="10" t="e">
        <f>VLOOKUP('Jul''24'!#REF!,'Jul''24'!E:K,7,0)</f>
        <v>#REF!</v>
      </c>
      <c r="M202" s="10" t="e">
        <f>VLOOKUP('Aug''24'!#REF!,'Aug''24'!E:K,7,0)</f>
        <v>#REF!</v>
      </c>
    </row>
    <row r="203" spans="1:13">
      <c r="A203" s="6" t="s">
        <v>343</v>
      </c>
      <c r="B203" s="6" t="s">
        <v>343</v>
      </c>
      <c r="C203" s="6" t="s">
        <v>321</v>
      </c>
      <c r="D203" s="6" t="s">
        <v>343</v>
      </c>
      <c r="E203" s="6">
        <v>109</v>
      </c>
      <c r="F203" s="6">
        <v>158</v>
      </c>
      <c r="G203" s="6">
        <v>154</v>
      </c>
      <c r="H203" s="6">
        <v>155</v>
      </c>
      <c r="I203" s="6">
        <v>156</v>
      </c>
      <c r="J203" s="6">
        <v>156</v>
      </c>
      <c r="K203" s="10" t="e">
        <f>VLOOKUP('Jun''24'!#REF!,'Jun''24'!E:K,7,0)</f>
        <v>#REF!</v>
      </c>
      <c r="L203" s="10" t="e">
        <f>VLOOKUP('Jul''24'!#REF!,'Jul''24'!E:K,7,0)</f>
        <v>#REF!</v>
      </c>
      <c r="M203" s="10" t="e">
        <f>VLOOKUP('Aug''24'!#REF!,'Aug''24'!E:K,7,0)</f>
        <v>#REF!</v>
      </c>
    </row>
    <row r="204" spans="1:13">
      <c r="A204" s="6" t="s">
        <v>343</v>
      </c>
      <c r="B204" s="6" t="s">
        <v>343</v>
      </c>
      <c r="C204" s="6" t="s">
        <v>358</v>
      </c>
      <c r="D204" s="6" t="s">
        <v>343</v>
      </c>
      <c r="E204" s="6">
        <v>148</v>
      </c>
      <c r="F204" s="6">
        <v>204</v>
      </c>
      <c r="G204" s="6">
        <v>203</v>
      </c>
      <c r="H204" s="6">
        <v>203</v>
      </c>
      <c r="I204" s="6">
        <v>203</v>
      </c>
      <c r="J204" s="6">
        <v>203</v>
      </c>
      <c r="K204" s="10" t="e">
        <f>VLOOKUP('Jun''24'!#REF!,'Jun''24'!E:K,7,0)</f>
        <v>#REF!</v>
      </c>
      <c r="L204" s="10" t="e">
        <f>VLOOKUP('Jul''24'!#REF!,'Jul''24'!E:K,7,0)</f>
        <v>#REF!</v>
      </c>
      <c r="M204" s="10" t="e">
        <f>VLOOKUP('Aug''24'!#REF!,'Aug''24'!E:K,7,0)</f>
        <v>#REF!</v>
      </c>
    </row>
    <row r="205" spans="1:13">
      <c r="A205" s="6" t="s">
        <v>343</v>
      </c>
      <c r="B205" s="6" t="s">
        <v>343</v>
      </c>
      <c r="C205" s="6" t="s">
        <v>359</v>
      </c>
      <c r="D205" s="6" t="s">
        <v>343</v>
      </c>
      <c r="E205" s="6">
        <v>80</v>
      </c>
      <c r="F205" s="6">
        <v>40</v>
      </c>
      <c r="G205" s="6">
        <v>35</v>
      </c>
      <c r="H205" s="6">
        <v>40</v>
      </c>
      <c r="I205" s="6">
        <v>45</v>
      </c>
      <c r="J205" s="6">
        <v>45</v>
      </c>
      <c r="K205" s="10" t="e">
        <f>VLOOKUP('Jun''24'!#REF!,'Jun''24'!E:K,7,0)</f>
        <v>#REF!</v>
      </c>
      <c r="L205" s="10" t="e">
        <f>VLOOKUP('Jul''24'!#REF!,'Jul''24'!E:K,7,0)</f>
        <v>#REF!</v>
      </c>
      <c r="M205" s="10" t="e">
        <f>VLOOKUP('Aug''24'!#REF!,'Aug''24'!E:K,7,0)</f>
        <v>#REF!</v>
      </c>
    </row>
    <row r="206" spans="1:13">
      <c r="A206" s="6" t="s">
        <v>343</v>
      </c>
      <c r="B206" s="6" t="s">
        <v>343</v>
      </c>
      <c r="C206" s="6" t="s">
        <v>360</v>
      </c>
      <c r="D206" s="6" t="s">
        <v>343</v>
      </c>
      <c r="E206" s="6">
        <v>85</v>
      </c>
      <c r="F206" s="6">
        <v>50</v>
      </c>
      <c r="G206" s="6">
        <v>55</v>
      </c>
      <c r="H206" s="6">
        <v>60</v>
      </c>
      <c r="I206" s="6">
        <v>65</v>
      </c>
      <c r="J206" s="6">
        <v>60</v>
      </c>
      <c r="K206" s="10" t="e">
        <f>VLOOKUP('Jun''24'!#REF!,'Jun''24'!E:K,7,0)</f>
        <v>#REF!</v>
      </c>
      <c r="L206" s="10" t="e">
        <f>VLOOKUP('Jul''24'!#REF!,'Jul''24'!E:K,7,0)</f>
        <v>#REF!</v>
      </c>
      <c r="M206" s="10" t="e">
        <f>VLOOKUP('Aug''24'!#REF!,'Aug''24'!E:K,7,0)</f>
        <v>#REF!</v>
      </c>
    </row>
    <row r="207" spans="1:13">
      <c r="A207" s="6" t="s">
        <v>343</v>
      </c>
      <c r="B207" s="6" t="s">
        <v>343</v>
      </c>
      <c r="C207" s="6" t="s">
        <v>361</v>
      </c>
      <c r="D207" s="6" t="s">
        <v>343</v>
      </c>
      <c r="E207" s="6">
        <v>5</v>
      </c>
      <c r="F207" s="6">
        <v>10</v>
      </c>
      <c r="G207" s="6">
        <v>10</v>
      </c>
      <c r="H207" s="6">
        <v>10</v>
      </c>
      <c r="I207" s="6">
        <v>15</v>
      </c>
      <c r="J207" s="6">
        <v>10</v>
      </c>
      <c r="K207" s="10" t="e">
        <f>VLOOKUP('Jun''24'!#REF!,'Jun''24'!E:K,7,0)</f>
        <v>#REF!</v>
      </c>
      <c r="L207" s="10" t="e">
        <f>VLOOKUP('Jul''24'!#REF!,'Jul''24'!E:K,7,0)</f>
        <v>#REF!</v>
      </c>
      <c r="M207" s="10" t="e">
        <f>VLOOKUP('Aug''24'!#REF!,'Aug''24'!E:K,7,0)</f>
        <v>#REF!</v>
      </c>
    </row>
    <row r="208" spans="1:13">
      <c r="A208" s="6" t="s">
        <v>343</v>
      </c>
      <c r="B208" s="6" t="s">
        <v>343</v>
      </c>
      <c r="C208" s="6" t="s">
        <v>323</v>
      </c>
      <c r="D208" s="6" t="s">
        <v>343</v>
      </c>
      <c r="E208" s="6">
        <v>362</v>
      </c>
      <c r="F208" s="6">
        <v>152</v>
      </c>
      <c r="G208" s="6">
        <v>146</v>
      </c>
      <c r="H208" s="6">
        <v>140</v>
      </c>
      <c r="I208" s="6">
        <v>135</v>
      </c>
      <c r="J208" s="6">
        <v>130</v>
      </c>
      <c r="K208" s="10" t="e">
        <f>VLOOKUP('Jun''24'!#REF!,'Jun''24'!E:K,7,0)</f>
        <v>#REF!</v>
      </c>
      <c r="L208" s="10" t="e">
        <f>VLOOKUP('Jul''24'!#REF!,'Jul''24'!E:K,7,0)</f>
        <v>#REF!</v>
      </c>
      <c r="M208" s="10" t="e">
        <f>VLOOKUP('Aug''24'!#REF!,'Aug''24'!E:K,7,0)</f>
        <v>#REF!</v>
      </c>
    </row>
    <row r="209" spans="1:13">
      <c r="A209" s="6" t="s">
        <v>343</v>
      </c>
      <c r="B209" s="6" t="s">
        <v>343</v>
      </c>
      <c r="C209" s="6" t="s">
        <v>331</v>
      </c>
      <c r="D209" s="6" t="s">
        <v>343</v>
      </c>
      <c r="E209" s="6">
        <v>30</v>
      </c>
      <c r="F209" s="6">
        <v>25</v>
      </c>
      <c r="G209" s="6">
        <v>25</v>
      </c>
      <c r="H209" s="6">
        <v>28</v>
      </c>
      <c r="I209" s="6">
        <v>29</v>
      </c>
      <c r="J209" s="6">
        <v>29</v>
      </c>
      <c r="K209" s="10" t="e">
        <f>VLOOKUP('Jun''24'!#REF!,'Jun''24'!E:K,7,0)</f>
        <v>#REF!</v>
      </c>
      <c r="L209" s="10" t="e">
        <f>VLOOKUP('Jul''24'!#REF!,'Jul''24'!E:K,7,0)</f>
        <v>#REF!</v>
      </c>
      <c r="M209" s="10" t="e">
        <f>VLOOKUP('Aug''24'!#REF!,'Aug''24'!E:K,7,0)</f>
        <v>#REF!</v>
      </c>
    </row>
    <row r="210" spans="1:13">
      <c r="A210" s="6" t="s">
        <v>343</v>
      </c>
      <c r="B210" s="6" t="s">
        <v>343</v>
      </c>
      <c r="C210" s="6" t="s">
        <v>362</v>
      </c>
      <c r="D210" s="6" t="s">
        <v>343</v>
      </c>
      <c r="E210" s="6">
        <v>15</v>
      </c>
      <c r="F210" s="6">
        <v>10</v>
      </c>
      <c r="G210" s="6">
        <v>15</v>
      </c>
      <c r="H210" s="6">
        <v>10</v>
      </c>
      <c r="I210" s="6">
        <v>15</v>
      </c>
      <c r="J210" s="6">
        <v>15</v>
      </c>
      <c r="K210" s="10" t="e">
        <f>VLOOKUP('Jun''24'!#REF!,'Jun''24'!E:K,7,0)</f>
        <v>#REF!</v>
      </c>
      <c r="L210" s="10" t="e">
        <f>VLOOKUP('Jul''24'!#REF!,'Jul''24'!E:K,7,0)</f>
        <v>#REF!</v>
      </c>
      <c r="M210" s="10" t="e">
        <f>VLOOKUP('Aug''24'!#REF!,'Aug''24'!E:K,7,0)</f>
        <v>#REF!</v>
      </c>
    </row>
    <row r="211" spans="1:13">
      <c r="A211" s="6" t="s">
        <v>343</v>
      </c>
      <c r="B211" s="6" t="s">
        <v>343</v>
      </c>
      <c r="C211" s="6" t="s">
        <v>363</v>
      </c>
      <c r="D211" s="6" t="s">
        <v>343</v>
      </c>
      <c r="E211" s="6">
        <v>10</v>
      </c>
      <c r="F211" s="6">
        <v>5</v>
      </c>
      <c r="G211" s="6">
        <v>5</v>
      </c>
      <c r="H211" s="6">
        <v>5</v>
      </c>
      <c r="I211" s="6">
        <v>5</v>
      </c>
      <c r="J211" s="6">
        <v>5</v>
      </c>
      <c r="K211" s="10" t="e">
        <f>VLOOKUP('Jun''24'!#REF!,'Jun''24'!E:K,7,0)</f>
        <v>#REF!</v>
      </c>
      <c r="L211" s="10" t="e">
        <f>VLOOKUP('Jul''24'!#REF!,'Jul''24'!E:K,7,0)</f>
        <v>#REF!</v>
      </c>
      <c r="M211" s="10" t="e">
        <f>VLOOKUP('Aug''24'!#REF!,'Aug''24'!E:K,7,0)</f>
        <v>#REF!</v>
      </c>
    </row>
    <row r="212" spans="1:13">
      <c r="A212" s="6" t="s">
        <v>343</v>
      </c>
      <c r="B212" s="6" t="s">
        <v>343</v>
      </c>
      <c r="C212" s="6" t="s">
        <v>364</v>
      </c>
      <c r="D212" s="6" t="s">
        <v>343</v>
      </c>
      <c r="E212" s="6">
        <v>28</v>
      </c>
      <c r="F212" s="6">
        <v>14</v>
      </c>
      <c r="G212" s="6">
        <v>14</v>
      </c>
      <c r="H212" s="6">
        <v>15</v>
      </c>
      <c r="I212" s="6">
        <v>17</v>
      </c>
      <c r="J212" s="6">
        <v>16</v>
      </c>
      <c r="K212" s="10" t="e">
        <f>VLOOKUP('Jun''24'!#REF!,'Jun''24'!E:K,7,0)</f>
        <v>#REF!</v>
      </c>
      <c r="L212" s="10" t="e">
        <f>VLOOKUP('Jul''24'!#REF!,'Jul''24'!E:K,7,0)</f>
        <v>#REF!</v>
      </c>
      <c r="M212" s="10" t="e">
        <f>VLOOKUP('Aug''24'!#REF!,'Aug''24'!E:K,7,0)</f>
        <v>#REF!</v>
      </c>
    </row>
    <row r="213" spans="1:13">
      <c r="A213" s="6" t="s">
        <v>343</v>
      </c>
      <c r="B213" s="6" t="s">
        <v>343</v>
      </c>
      <c r="C213" s="6" t="s">
        <v>327</v>
      </c>
      <c r="D213" s="6" t="s">
        <v>343</v>
      </c>
      <c r="E213" s="6">
        <v>18</v>
      </c>
      <c r="F213" s="6">
        <v>10</v>
      </c>
      <c r="G213" s="6">
        <v>10</v>
      </c>
      <c r="H213" s="6">
        <v>11</v>
      </c>
      <c r="I213" s="6">
        <v>11</v>
      </c>
      <c r="J213" s="6">
        <v>11</v>
      </c>
      <c r="K213" s="10" t="e">
        <f>VLOOKUP('Jun''24'!#REF!,'Jun''24'!E:K,7,0)</f>
        <v>#REF!</v>
      </c>
      <c r="L213" s="10" t="e">
        <f>VLOOKUP('Jul''24'!#REF!,'Jul''24'!E:K,7,0)</f>
        <v>#REF!</v>
      </c>
      <c r="M213" s="10" t="e">
        <f>VLOOKUP('Aug''24'!#REF!,'Aug''24'!E:K,7,0)</f>
        <v>#REF!</v>
      </c>
    </row>
    <row r="214" spans="1:13">
      <c r="A214" s="6" t="s">
        <v>343</v>
      </c>
      <c r="B214" s="6" t="s">
        <v>343</v>
      </c>
      <c r="C214" s="6" t="s">
        <v>365</v>
      </c>
      <c r="D214" s="6" t="s">
        <v>343</v>
      </c>
      <c r="E214" s="6">
        <v>0</v>
      </c>
      <c r="F214" s="6">
        <v>0</v>
      </c>
      <c r="G214" s="6">
        <v>10</v>
      </c>
      <c r="H214" s="6">
        <v>5</v>
      </c>
      <c r="I214" s="6">
        <v>10</v>
      </c>
      <c r="J214" s="6">
        <v>10</v>
      </c>
      <c r="K214" s="10" t="e">
        <f>VLOOKUP('Jun''24'!#REF!,'Jun''24'!E:K,7,0)</f>
        <v>#REF!</v>
      </c>
      <c r="L214" s="10" t="e">
        <f>VLOOKUP('Jul''24'!#REF!,'Jul''24'!E:K,7,0)</f>
        <v>#REF!</v>
      </c>
      <c r="M214" s="10" t="e">
        <f>VLOOKUP('Aug''24'!#REF!,'Aug''24'!E:K,7,0)</f>
        <v>#REF!</v>
      </c>
    </row>
    <row r="215" spans="1:13">
      <c r="A215" s="6" t="s">
        <v>343</v>
      </c>
      <c r="B215" s="6" t="s">
        <v>343</v>
      </c>
      <c r="C215" s="6" t="s">
        <v>329</v>
      </c>
      <c r="D215" s="6" t="s">
        <v>343</v>
      </c>
      <c r="E215" s="6">
        <v>88</v>
      </c>
      <c r="F215" s="6">
        <v>24</v>
      </c>
      <c r="G215" s="6">
        <v>25</v>
      </c>
      <c r="H215" s="6">
        <v>26</v>
      </c>
      <c r="I215" s="6">
        <v>28</v>
      </c>
      <c r="J215" s="6">
        <v>27</v>
      </c>
      <c r="K215" s="10" t="e">
        <f>VLOOKUP('Jun''24'!#REF!,'Jun''24'!E:K,7,0)</f>
        <v>#REF!</v>
      </c>
      <c r="L215" s="10" t="e">
        <f>VLOOKUP('Jul''24'!#REF!,'Jul''24'!E:K,7,0)</f>
        <v>#REF!</v>
      </c>
      <c r="M215" s="10" t="e">
        <f>VLOOKUP('Aug''24'!#REF!,'Aug''24'!E:K,7,0)</f>
        <v>#REF!</v>
      </c>
    </row>
    <row r="216" spans="1:13">
      <c r="A216" s="6" t="s">
        <v>343</v>
      </c>
      <c r="B216" s="6" t="s">
        <v>343</v>
      </c>
      <c r="C216" s="6" t="s">
        <v>333</v>
      </c>
      <c r="D216" s="6" t="s">
        <v>343</v>
      </c>
      <c r="E216" s="6">
        <v>7</v>
      </c>
      <c r="F216" s="6">
        <v>6</v>
      </c>
      <c r="G216" s="6">
        <v>7</v>
      </c>
      <c r="H216" s="6">
        <v>6</v>
      </c>
      <c r="I216" s="6">
        <v>8</v>
      </c>
      <c r="J216" s="6">
        <v>6</v>
      </c>
      <c r="K216" s="10" t="e">
        <f>VLOOKUP('Jun''24'!#REF!,'Jun''24'!E:K,7,0)</f>
        <v>#REF!</v>
      </c>
      <c r="L216" s="10" t="e">
        <f>VLOOKUP('Jul''24'!#REF!,'Jul''24'!E:K,7,0)</f>
        <v>#REF!</v>
      </c>
      <c r="M216" s="10" t="e">
        <f>VLOOKUP('Aug''24'!#REF!,'Aug''24'!E:K,7,0)</f>
        <v>#REF!</v>
      </c>
    </row>
    <row r="217" spans="1:13">
      <c r="A217" s="6" t="s">
        <v>343</v>
      </c>
      <c r="B217" s="6" t="s">
        <v>343</v>
      </c>
      <c r="C217" s="6" t="s">
        <v>366</v>
      </c>
      <c r="D217" s="6" t="s">
        <v>343</v>
      </c>
      <c r="E217" s="6">
        <v>11</v>
      </c>
      <c r="F217" s="6">
        <v>16</v>
      </c>
      <c r="G217" s="6">
        <v>17</v>
      </c>
      <c r="H217" s="6">
        <v>17</v>
      </c>
      <c r="I217" s="6">
        <v>18</v>
      </c>
      <c r="J217" s="6">
        <v>18</v>
      </c>
      <c r="K217" s="10" t="e">
        <f>VLOOKUP('Jun''24'!#REF!,'Jun''24'!E:K,7,0)</f>
        <v>#REF!</v>
      </c>
      <c r="L217" s="10" t="e">
        <f>VLOOKUP('Jul''24'!#REF!,'Jul''24'!E:K,7,0)</f>
        <v>#REF!</v>
      </c>
      <c r="M217" s="10" t="e">
        <f>VLOOKUP('Aug''24'!#REF!,'Aug''24'!E:K,7,0)</f>
        <v>#REF!</v>
      </c>
    </row>
    <row r="218" spans="1:13">
      <c r="A218" s="6" t="s">
        <v>343</v>
      </c>
      <c r="B218" s="6" t="s">
        <v>343</v>
      </c>
      <c r="C218" s="6" t="s">
        <v>367</v>
      </c>
      <c r="D218" s="6" t="s">
        <v>343</v>
      </c>
      <c r="E218" s="6">
        <v>0</v>
      </c>
      <c r="F218" s="6">
        <v>0</v>
      </c>
      <c r="G218" s="6">
        <v>6</v>
      </c>
      <c r="H218" s="6">
        <v>8</v>
      </c>
      <c r="I218" s="6">
        <v>8</v>
      </c>
      <c r="J218" s="6">
        <v>8</v>
      </c>
      <c r="K218" s="10" t="e">
        <f>VLOOKUP('Jun''24'!#REF!,'Jun''24'!E:K,7,0)</f>
        <v>#REF!</v>
      </c>
      <c r="L218" s="10" t="e">
        <f>VLOOKUP('Jul''24'!#REF!,'Jul''24'!E:K,7,0)</f>
        <v>#REF!</v>
      </c>
      <c r="M218" s="10" t="e">
        <f>VLOOKUP('Aug''24'!#REF!,'Aug''24'!E:K,7,0)</f>
        <v>#REF!</v>
      </c>
    </row>
    <row r="219" spans="1:13">
      <c r="A219" s="6" t="s">
        <v>343</v>
      </c>
      <c r="B219" s="6" t="s">
        <v>343</v>
      </c>
      <c r="C219" s="6" t="s">
        <v>368</v>
      </c>
      <c r="D219" s="6" t="s">
        <v>343</v>
      </c>
      <c r="E219" s="6">
        <v>0</v>
      </c>
      <c r="F219" s="6">
        <v>5</v>
      </c>
      <c r="G219" s="6">
        <v>5</v>
      </c>
      <c r="H219" s="6">
        <v>5</v>
      </c>
      <c r="I219" s="6">
        <v>5</v>
      </c>
      <c r="J219" s="6">
        <v>5</v>
      </c>
      <c r="K219" s="10" t="e">
        <f>VLOOKUP('Jun''24'!#REF!,'Jun''24'!E:K,7,0)</f>
        <v>#REF!</v>
      </c>
      <c r="L219" s="10" t="e">
        <f>VLOOKUP('Jul''24'!#REF!,'Jul''24'!E:K,7,0)</f>
        <v>#REF!</v>
      </c>
      <c r="M219" s="10" t="e">
        <f>VLOOKUP('Aug''24'!#REF!,'Aug''24'!E:K,7,0)</f>
        <v>#REF!</v>
      </c>
    </row>
    <row r="220" spans="1:13">
      <c r="A220" s="6" t="s">
        <v>343</v>
      </c>
      <c r="B220" s="6" t="s">
        <v>343</v>
      </c>
      <c r="C220" s="6" t="s">
        <v>369</v>
      </c>
      <c r="D220" s="6" t="s">
        <v>343</v>
      </c>
      <c r="E220" s="6">
        <v>10</v>
      </c>
      <c r="F220" s="6">
        <v>5</v>
      </c>
      <c r="G220" s="6">
        <v>5</v>
      </c>
      <c r="H220" s="6">
        <v>10</v>
      </c>
      <c r="I220" s="6">
        <v>10</v>
      </c>
      <c r="J220" s="6">
        <v>5</v>
      </c>
      <c r="K220" s="10" t="e">
        <f>VLOOKUP('Jun''24'!#REF!,'Jun''24'!E:K,7,0)</f>
        <v>#REF!</v>
      </c>
      <c r="L220" s="10" t="e">
        <f>VLOOKUP('Jul''24'!#REF!,'Jul''24'!E:K,7,0)</f>
        <v>#REF!</v>
      </c>
      <c r="M220" s="10" t="e">
        <f>VLOOKUP('Aug''24'!#REF!,'Aug''24'!E:K,7,0)</f>
        <v>#REF!</v>
      </c>
    </row>
    <row r="221" spans="1:13">
      <c r="A221" s="6" t="s">
        <v>343</v>
      </c>
      <c r="B221" s="6" t="s">
        <v>343</v>
      </c>
      <c r="C221" s="6" t="s">
        <v>370</v>
      </c>
      <c r="D221" s="6" t="s">
        <v>343</v>
      </c>
      <c r="E221" s="6">
        <v>3</v>
      </c>
      <c r="F221" s="6">
        <v>9</v>
      </c>
      <c r="G221" s="6">
        <v>9</v>
      </c>
      <c r="H221" s="6">
        <v>10</v>
      </c>
      <c r="I221" s="6">
        <v>11</v>
      </c>
      <c r="J221" s="6">
        <v>10</v>
      </c>
      <c r="K221" s="10" t="e">
        <f>VLOOKUP('Jun''24'!#REF!,'Jun''24'!E:K,7,0)</f>
        <v>#REF!</v>
      </c>
      <c r="L221" s="10" t="e">
        <f>VLOOKUP('Jul''24'!#REF!,'Jul''24'!E:K,7,0)</f>
        <v>#REF!</v>
      </c>
      <c r="M221" s="10" t="e">
        <f>VLOOKUP('Aug''24'!#REF!,'Aug''24'!E:K,7,0)</f>
        <v>#REF!</v>
      </c>
    </row>
    <row r="222" spans="1:13">
      <c r="A222" s="6" t="s">
        <v>343</v>
      </c>
      <c r="B222" s="6" t="s">
        <v>343</v>
      </c>
      <c r="C222" s="6" t="s">
        <v>371</v>
      </c>
      <c r="D222" s="6" t="s">
        <v>343</v>
      </c>
      <c r="E222" s="6">
        <v>5</v>
      </c>
      <c r="F222" s="6">
        <v>0</v>
      </c>
      <c r="G222" s="6">
        <v>5</v>
      </c>
      <c r="H222" s="6">
        <v>0</v>
      </c>
      <c r="I222" s="6">
        <v>5</v>
      </c>
      <c r="J222" s="6">
        <v>5</v>
      </c>
      <c r="K222" s="10" t="e">
        <f>VLOOKUP('Jun''24'!#REF!,'Jun''24'!E:K,7,0)</f>
        <v>#REF!</v>
      </c>
      <c r="L222" s="10" t="e">
        <f>VLOOKUP('Jul''24'!#REF!,'Jul''24'!E:K,7,0)</f>
        <v>#REF!</v>
      </c>
      <c r="M222" s="10" t="e">
        <f>VLOOKUP('Aug''24'!#REF!,'Aug''24'!E:K,7,0)</f>
        <v>#REF!</v>
      </c>
    </row>
    <row r="223" spans="1:13">
      <c r="A223" s="6" t="s">
        <v>343</v>
      </c>
      <c r="B223" s="6" t="s">
        <v>343</v>
      </c>
      <c r="C223" s="6" t="s">
        <v>372</v>
      </c>
      <c r="D223" s="6" t="s">
        <v>343</v>
      </c>
      <c r="E223" s="6">
        <v>0</v>
      </c>
      <c r="F223" s="6">
        <v>0</v>
      </c>
      <c r="G223" s="6">
        <v>0</v>
      </c>
      <c r="H223" s="6">
        <v>0</v>
      </c>
      <c r="I223" s="6">
        <v>5</v>
      </c>
      <c r="J223" s="6">
        <v>0</v>
      </c>
      <c r="K223" s="10" t="e">
        <f>VLOOKUP('Jun''24'!#REF!,'Jun''24'!E:K,7,0)</f>
        <v>#REF!</v>
      </c>
      <c r="L223" s="10" t="e">
        <f>VLOOKUP('Jul''24'!#REF!,'Jul''24'!E:K,7,0)</f>
        <v>#REF!</v>
      </c>
      <c r="M223" s="10" t="e">
        <f>VLOOKUP('Aug''24'!#REF!,'Aug''24'!E:K,7,0)</f>
        <v>#REF!</v>
      </c>
    </row>
    <row r="224" spans="1:13">
      <c r="A224" s="6" t="s">
        <v>343</v>
      </c>
      <c r="B224" s="6" t="s">
        <v>343</v>
      </c>
      <c r="C224" s="6" t="s">
        <v>373</v>
      </c>
      <c r="D224" s="6" t="s">
        <v>343</v>
      </c>
      <c r="E224" s="6">
        <v>0</v>
      </c>
      <c r="F224" s="6">
        <v>0</v>
      </c>
      <c r="G224" s="6">
        <v>0</v>
      </c>
      <c r="H224" s="6">
        <v>0</v>
      </c>
      <c r="I224" s="6">
        <v>5</v>
      </c>
      <c r="J224" s="6">
        <v>0</v>
      </c>
      <c r="K224" s="10" t="e">
        <f>VLOOKUP('Jun''24'!#REF!,'Jun''24'!E:K,7,0)</f>
        <v>#REF!</v>
      </c>
      <c r="L224" s="10" t="e">
        <f>VLOOKUP('Jul''24'!#REF!,'Jul''24'!E:K,7,0)</f>
        <v>#REF!</v>
      </c>
      <c r="M224" s="10" t="e">
        <f>VLOOKUP('Aug''24'!#REF!,'Aug''24'!E:K,7,0)</f>
        <v>#REF!</v>
      </c>
    </row>
    <row r="225" spans="1:13">
      <c r="A225" s="6" t="s">
        <v>343</v>
      </c>
      <c r="B225" s="6" t="s">
        <v>343</v>
      </c>
      <c r="C225" s="6" t="s">
        <v>374</v>
      </c>
      <c r="D225" s="6" t="s">
        <v>343</v>
      </c>
      <c r="E225" s="6">
        <v>0</v>
      </c>
      <c r="F225" s="6">
        <v>0</v>
      </c>
      <c r="G225" s="6">
        <v>5</v>
      </c>
      <c r="H225" s="6">
        <v>0</v>
      </c>
      <c r="I225" s="6">
        <v>5</v>
      </c>
      <c r="J225" s="6">
        <v>0</v>
      </c>
      <c r="K225" s="10" t="e">
        <f>VLOOKUP('Jun''24'!#REF!,'Jun''24'!E:K,7,0)</f>
        <v>#REF!</v>
      </c>
      <c r="L225" s="10" t="e">
        <f>VLOOKUP('Jul''24'!#REF!,'Jul''24'!E:K,7,0)</f>
        <v>#REF!</v>
      </c>
      <c r="M225" s="10" t="e">
        <f>VLOOKUP('Aug''24'!#REF!,'Aug''24'!E:K,7,0)</f>
        <v>#REF!</v>
      </c>
    </row>
    <row r="226" spans="1:13">
      <c r="A226" s="6" t="s">
        <v>343</v>
      </c>
      <c r="B226" s="6" t="s">
        <v>343</v>
      </c>
      <c r="C226" s="6" t="s">
        <v>375</v>
      </c>
      <c r="D226" s="6" t="s">
        <v>343</v>
      </c>
      <c r="E226" s="6">
        <v>0</v>
      </c>
      <c r="F226" s="6">
        <v>0</v>
      </c>
      <c r="G226" s="6">
        <v>5</v>
      </c>
      <c r="H226" s="6">
        <v>0</v>
      </c>
      <c r="I226" s="6">
        <v>0</v>
      </c>
      <c r="J226" s="6">
        <v>0</v>
      </c>
      <c r="K226" s="10" t="e">
        <f>VLOOKUP('Jun''24'!#REF!,'Jun''24'!E:K,7,0)</f>
        <v>#REF!</v>
      </c>
      <c r="L226" s="10" t="e">
        <f>VLOOKUP('Jul''24'!#REF!,'Jul''24'!E:K,7,0)</f>
        <v>#REF!</v>
      </c>
      <c r="M226" s="10" t="e">
        <f>VLOOKUP('Aug''24'!#REF!,'Aug''24'!E:K,7,0)</f>
        <v>#REF!</v>
      </c>
    </row>
    <row r="227" spans="1:13">
      <c r="A227" s="6" t="s">
        <v>343</v>
      </c>
      <c r="B227" s="6" t="s">
        <v>343</v>
      </c>
      <c r="C227" s="6" t="s">
        <v>376</v>
      </c>
      <c r="D227" s="6" t="s">
        <v>343</v>
      </c>
      <c r="E227" s="6">
        <v>0</v>
      </c>
      <c r="F227" s="6">
        <v>0</v>
      </c>
      <c r="G227" s="6">
        <v>4</v>
      </c>
      <c r="H227" s="6">
        <v>8</v>
      </c>
      <c r="I227" s="6">
        <v>0</v>
      </c>
      <c r="J227" s="6">
        <v>0</v>
      </c>
      <c r="K227" s="10" t="e">
        <f>VLOOKUP('Jun''24'!#REF!,'Jun''24'!E:K,7,0)</f>
        <v>#REF!</v>
      </c>
      <c r="L227" s="10" t="e">
        <f>VLOOKUP('Jul''24'!#REF!,'Jul''24'!E:K,7,0)</f>
        <v>#REF!</v>
      </c>
      <c r="M227" s="10" t="e">
        <f>VLOOKUP('Aug''24'!#REF!,'Aug''24'!E:K,7,0)</f>
        <v>#REF!</v>
      </c>
    </row>
    <row r="228" spans="1:13">
      <c r="A228" s="6" t="s">
        <v>343</v>
      </c>
      <c r="B228" s="6" t="s">
        <v>343</v>
      </c>
      <c r="C228" s="6" t="s">
        <v>377</v>
      </c>
      <c r="D228" s="6" t="s">
        <v>343</v>
      </c>
      <c r="E228" s="6">
        <v>10</v>
      </c>
      <c r="F228" s="6">
        <v>0</v>
      </c>
      <c r="G228" s="6">
        <v>0</v>
      </c>
      <c r="H228" s="6">
        <v>3</v>
      </c>
      <c r="I228" s="6">
        <v>0</v>
      </c>
      <c r="J228" s="6">
        <v>0</v>
      </c>
      <c r="K228" s="10" t="e">
        <f>VLOOKUP('Jun''24'!#REF!,'Jun''24'!E:K,7,0)</f>
        <v>#REF!</v>
      </c>
      <c r="L228" s="10" t="e">
        <f>VLOOKUP('Jul''24'!#REF!,'Jul''24'!E:K,7,0)</f>
        <v>#REF!</v>
      </c>
      <c r="M228" s="10" t="e">
        <f>VLOOKUP('Aug''24'!#REF!,'Aug''24'!E:K,7,0)</f>
        <v>#REF!</v>
      </c>
    </row>
    <row r="229" spans="1:13">
      <c r="A229" s="6" t="s">
        <v>343</v>
      </c>
      <c r="B229" s="6" t="s">
        <v>343</v>
      </c>
      <c r="C229" s="6" t="s">
        <v>378</v>
      </c>
      <c r="D229" s="6" t="s">
        <v>343</v>
      </c>
      <c r="E229" s="6">
        <v>25</v>
      </c>
      <c r="F229" s="6">
        <v>0</v>
      </c>
      <c r="G229" s="6">
        <v>9</v>
      </c>
      <c r="H229" s="6">
        <v>18</v>
      </c>
      <c r="I229" s="6">
        <v>0</v>
      </c>
      <c r="J229" s="6">
        <v>0</v>
      </c>
      <c r="K229" s="10" t="e">
        <f>VLOOKUP('Jun''24'!#REF!,'Jun''24'!E:K,7,0)</f>
        <v>#REF!</v>
      </c>
      <c r="L229" s="10" t="e">
        <f>VLOOKUP('Jul''24'!#REF!,'Jul''24'!E:K,7,0)</f>
        <v>#REF!</v>
      </c>
      <c r="M229" s="10" t="e">
        <f>VLOOKUP('Aug''24'!#REF!,'Aug''24'!E:K,7,0)</f>
        <v>#REF!</v>
      </c>
    </row>
    <row r="230" spans="1:13">
      <c r="A230" s="6" t="s">
        <v>343</v>
      </c>
      <c r="B230" s="6" t="s">
        <v>343</v>
      </c>
      <c r="C230" s="6" t="s">
        <v>379</v>
      </c>
      <c r="D230" s="6" t="s">
        <v>343</v>
      </c>
      <c r="E230" s="6">
        <v>60</v>
      </c>
      <c r="F230" s="6">
        <v>0</v>
      </c>
      <c r="G230" s="6">
        <v>0</v>
      </c>
      <c r="H230" s="6">
        <v>8</v>
      </c>
      <c r="I230" s="6">
        <v>0</v>
      </c>
      <c r="J230" s="6">
        <v>0</v>
      </c>
      <c r="K230" s="10" t="e">
        <f>VLOOKUP('Jun''24'!#REF!,'Jun''24'!E:K,7,0)</f>
        <v>#REF!</v>
      </c>
      <c r="L230" s="10" t="e">
        <f>VLOOKUP('Jul''24'!#REF!,'Jul''24'!E:K,7,0)</f>
        <v>#REF!</v>
      </c>
      <c r="M230" s="10" t="e">
        <f>VLOOKUP('Aug''24'!#REF!,'Aug''24'!E:K,7,0)</f>
        <v>#REF!</v>
      </c>
    </row>
    <row r="231" spans="1:13">
      <c r="A231" s="6" t="s">
        <v>343</v>
      </c>
      <c r="B231" s="6" t="s">
        <v>343</v>
      </c>
      <c r="C231" s="6" t="s">
        <v>380</v>
      </c>
      <c r="D231" s="6" t="s">
        <v>343</v>
      </c>
      <c r="E231" s="6">
        <v>15</v>
      </c>
      <c r="F231" s="6">
        <v>0</v>
      </c>
      <c r="G231" s="6">
        <v>0</v>
      </c>
      <c r="H231" s="6">
        <v>8</v>
      </c>
      <c r="I231" s="6">
        <v>0</v>
      </c>
      <c r="J231" s="6">
        <v>0</v>
      </c>
      <c r="K231" s="10" t="e">
        <f>VLOOKUP('Jun''24'!#REF!,'Jun''24'!E:K,7,0)</f>
        <v>#REF!</v>
      </c>
      <c r="L231" s="10" t="e">
        <f>VLOOKUP('Jul''24'!#REF!,'Jul''24'!E:K,7,0)</f>
        <v>#REF!</v>
      </c>
      <c r="M231" s="10" t="e">
        <f>VLOOKUP('Aug''24'!#REF!,'Aug''24'!E:K,7,0)</f>
        <v>#REF!</v>
      </c>
    </row>
    <row r="232" spans="1:13">
      <c r="A232" s="6" t="s">
        <v>343</v>
      </c>
      <c r="B232" s="6" t="s">
        <v>343</v>
      </c>
      <c r="C232" s="6" t="s">
        <v>381</v>
      </c>
      <c r="D232" s="6" t="s">
        <v>343</v>
      </c>
      <c r="E232" s="6">
        <v>80</v>
      </c>
      <c r="F232" s="6">
        <v>30</v>
      </c>
      <c r="G232" s="6">
        <v>30</v>
      </c>
      <c r="H232" s="6">
        <v>30</v>
      </c>
      <c r="I232" s="6">
        <v>0</v>
      </c>
      <c r="J232" s="6">
        <v>0</v>
      </c>
      <c r="K232" s="10" t="e">
        <f>VLOOKUP('Jun''24'!#REF!,'Jun''24'!E:K,7,0)</f>
        <v>#REF!</v>
      </c>
      <c r="L232" s="10" t="e">
        <f>VLOOKUP('Jul''24'!#REF!,'Jul''24'!E:K,7,0)</f>
        <v>#REF!</v>
      </c>
      <c r="M232" s="10" t="e">
        <f>VLOOKUP('Aug''24'!#REF!,'Aug''24'!E:K,7,0)</f>
        <v>#REF!</v>
      </c>
    </row>
    <row r="233" spans="1:13">
      <c r="A233" s="6" t="s">
        <v>343</v>
      </c>
      <c r="B233" s="6" t="s">
        <v>343</v>
      </c>
      <c r="C233" s="6" t="s">
        <v>382</v>
      </c>
      <c r="D233" s="6" t="s">
        <v>343</v>
      </c>
      <c r="E233" s="6">
        <v>15</v>
      </c>
      <c r="F233" s="6">
        <v>0</v>
      </c>
      <c r="G233" s="6">
        <v>0</v>
      </c>
      <c r="H233" s="6">
        <v>6</v>
      </c>
      <c r="I233" s="6">
        <v>0</v>
      </c>
      <c r="J233" s="6">
        <v>0</v>
      </c>
      <c r="K233" s="10" t="e">
        <f>VLOOKUP('Jun''24'!#REF!,'Jun''24'!E:K,7,0)</f>
        <v>#REF!</v>
      </c>
      <c r="L233" s="10" t="e">
        <f>VLOOKUP('Jul''24'!#REF!,'Jul''24'!E:K,7,0)</f>
        <v>#REF!</v>
      </c>
      <c r="M233" s="10" t="e">
        <f>VLOOKUP('Aug''24'!#REF!,'Aug''24'!E:K,7,0)</f>
        <v>#REF!</v>
      </c>
    </row>
    <row r="234" spans="1:13">
      <c r="A234" s="6" t="s">
        <v>343</v>
      </c>
      <c r="B234" s="6" t="s">
        <v>343</v>
      </c>
      <c r="C234" s="6" t="s">
        <v>383</v>
      </c>
      <c r="D234" s="6" t="s">
        <v>343</v>
      </c>
      <c r="E234" s="6">
        <v>5</v>
      </c>
      <c r="F234" s="6">
        <v>0</v>
      </c>
      <c r="G234" s="6">
        <v>0</v>
      </c>
      <c r="H234" s="6">
        <v>3</v>
      </c>
      <c r="I234" s="6">
        <v>0</v>
      </c>
      <c r="J234" s="6">
        <v>0</v>
      </c>
      <c r="K234" s="10" t="e">
        <f>VLOOKUP('Jun''24'!#REF!,'Jun''24'!E:K,7,0)</f>
        <v>#REF!</v>
      </c>
      <c r="L234" s="10" t="e">
        <f>VLOOKUP('Jul''24'!#REF!,'Jul''24'!E:K,7,0)</f>
        <v>#REF!</v>
      </c>
      <c r="M234" s="10" t="e">
        <f>VLOOKUP('Aug''24'!#REF!,'Aug''24'!E:K,7,0)</f>
        <v>#REF!</v>
      </c>
    </row>
    <row r="235" spans="1:13">
      <c r="A235" s="6" t="s">
        <v>343</v>
      </c>
      <c r="B235" s="6" t="s">
        <v>343</v>
      </c>
      <c r="C235" s="6" t="s">
        <v>384</v>
      </c>
      <c r="D235" s="6" t="s">
        <v>343</v>
      </c>
      <c r="E235" s="6">
        <v>10</v>
      </c>
      <c r="F235" s="6">
        <v>3</v>
      </c>
      <c r="G235" s="6">
        <v>2</v>
      </c>
      <c r="H235" s="6">
        <v>3</v>
      </c>
      <c r="I235" s="6">
        <v>0</v>
      </c>
      <c r="J235" s="6">
        <v>0</v>
      </c>
      <c r="K235" s="10" t="e">
        <f>VLOOKUP('Jun''24'!#REF!,'Jun''24'!E:K,7,0)</f>
        <v>#REF!</v>
      </c>
      <c r="L235" s="10" t="e">
        <f>VLOOKUP('Jul''24'!#REF!,'Jul''24'!E:K,7,0)</f>
        <v>#REF!</v>
      </c>
      <c r="M235" s="10" t="e">
        <f>VLOOKUP('Aug''24'!#REF!,'Aug''24'!E:K,7,0)</f>
        <v>#REF!</v>
      </c>
    </row>
    <row r="236" spans="1:13">
      <c r="A236" s="6" t="s">
        <v>343</v>
      </c>
      <c r="B236" s="6" t="s">
        <v>343</v>
      </c>
      <c r="C236" s="6" t="s">
        <v>385</v>
      </c>
      <c r="D236" s="6" t="s">
        <v>343</v>
      </c>
      <c r="E236" s="6">
        <v>5</v>
      </c>
      <c r="F236" s="6">
        <v>0</v>
      </c>
      <c r="G236" s="6">
        <v>4</v>
      </c>
      <c r="H236" s="6">
        <v>5</v>
      </c>
      <c r="I236" s="6">
        <v>0</v>
      </c>
      <c r="J236" s="6">
        <v>0</v>
      </c>
      <c r="K236" s="10" t="e">
        <f>VLOOKUP('Jun''24'!#REF!,'Jun''24'!E:K,7,0)</f>
        <v>#REF!</v>
      </c>
      <c r="L236" s="10" t="e">
        <f>VLOOKUP('Jul''24'!#REF!,'Jul''24'!E:K,7,0)</f>
        <v>#REF!</v>
      </c>
      <c r="M236" s="10" t="e">
        <f>VLOOKUP('Aug''24'!#REF!,'Aug''24'!E:K,7,0)</f>
        <v>#REF!</v>
      </c>
    </row>
    <row r="237" spans="1:13">
      <c r="A237" s="6" t="s">
        <v>343</v>
      </c>
      <c r="B237" s="6" t="s">
        <v>343</v>
      </c>
      <c r="C237" s="6" t="s">
        <v>386</v>
      </c>
      <c r="D237" s="6" t="s">
        <v>343</v>
      </c>
      <c r="E237" s="6">
        <v>0</v>
      </c>
      <c r="F237" s="6">
        <v>0</v>
      </c>
      <c r="G237" s="6">
        <v>1</v>
      </c>
      <c r="H237" s="6">
        <v>3</v>
      </c>
      <c r="I237" s="6">
        <v>0</v>
      </c>
      <c r="J237" s="6">
        <v>0</v>
      </c>
      <c r="K237" s="10" t="e">
        <f>VLOOKUP('Jun''24'!#REF!,'Jun''24'!E:K,7,0)</f>
        <v>#REF!</v>
      </c>
      <c r="L237" s="10" t="e">
        <f>VLOOKUP('Jul''24'!#REF!,'Jul''24'!E:K,7,0)</f>
        <v>#REF!</v>
      </c>
      <c r="M237" s="10" t="e">
        <f>VLOOKUP('Aug''24'!#REF!,'Aug''24'!E:K,7,0)</f>
        <v>#REF!</v>
      </c>
    </row>
    <row r="238" spans="1:13">
      <c r="A238" s="6" t="s">
        <v>343</v>
      </c>
      <c r="B238" s="6" t="s">
        <v>343</v>
      </c>
      <c r="C238" s="6" t="s">
        <v>387</v>
      </c>
      <c r="D238" s="6" t="s">
        <v>343</v>
      </c>
      <c r="E238" s="6">
        <v>0</v>
      </c>
      <c r="F238" s="6">
        <v>0</v>
      </c>
      <c r="G238" s="6">
        <v>2</v>
      </c>
      <c r="H238" s="6">
        <v>2</v>
      </c>
      <c r="I238" s="6">
        <v>0</v>
      </c>
      <c r="J238" s="6">
        <v>0</v>
      </c>
      <c r="K238" s="10" t="e">
        <f>VLOOKUP('Jun''24'!#REF!,'Jun''24'!E:K,7,0)</f>
        <v>#REF!</v>
      </c>
      <c r="L238" s="10" t="e">
        <f>VLOOKUP('Jul''24'!#REF!,'Jul''24'!E:K,7,0)</f>
        <v>#REF!</v>
      </c>
      <c r="M238" s="10" t="e">
        <f>VLOOKUP('Aug''24'!#REF!,'Aug''24'!E:K,7,0)</f>
        <v>#REF!</v>
      </c>
    </row>
    <row r="239" spans="1:13">
      <c r="A239" s="6" t="s">
        <v>343</v>
      </c>
      <c r="B239" s="6" t="s">
        <v>343</v>
      </c>
      <c r="C239" s="6" t="s">
        <v>98</v>
      </c>
      <c r="D239" s="6" t="s">
        <v>343</v>
      </c>
      <c r="E239" s="6">
        <v>20</v>
      </c>
      <c r="F239" s="6">
        <v>4</v>
      </c>
      <c r="G239" s="6">
        <v>6</v>
      </c>
      <c r="H239" s="6">
        <v>6</v>
      </c>
      <c r="I239" s="6">
        <v>0</v>
      </c>
      <c r="J239" s="6">
        <v>0</v>
      </c>
      <c r="K239" s="10" t="e">
        <f>VLOOKUP('Jun''24'!#REF!,'Jun''24'!E:K,7,0)</f>
        <v>#REF!</v>
      </c>
      <c r="L239" s="10" t="e">
        <f>VLOOKUP('Jul''24'!#REF!,'Jul''24'!E:K,7,0)</f>
        <v>#REF!</v>
      </c>
      <c r="M239" s="10" t="e">
        <f>VLOOKUP('Aug''24'!#REF!,'Aug''24'!E:K,7,0)</f>
        <v>#REF!</v>
      </c>
    </row>
    <row r="240" spans="1:13">
      <c r="A240" s="6" t="s">
        <v>343</v>
      </c>
      <c r="B240" s="6" t="s">
        <v>343</v>
      </c>
      <c r="C240" s="6" t="s">
        <v>388</v>
      </c>
      <c r="D240" s="6" t="s">
        <v>343</v>
      </c>
      <c r="E240" s="6">
        <v>0</v>
      </c>
      <c r="F240" s="6">
        <v>2</v>
      </c>
      <c r="G240" s="6">
        <v>2</v>
      </c>
      <c r="H240" s="6">
        <v>2</v>
      </c>
      <c r="I240" s="6">
        <v>0</v>
      </c>
      <c r="J240" s="6">
        <v>0</v>
      </c>
      <c r="K240" s="10" t="e">
        <f>VLOOKUP('Jun''24'!#REF!,'Jun''24'!E:K,7,0)</f>
        <v>#REF!</v>
      </c>
      <c r="L240" s="10" t="e">
        <f>VLOOKUP('Jul''24'!#REF!,'Jul''24'!E:K,7,0)</f>
        <v>#REF!</v>
      </c>
      <c r="M240" s="10" t="e">
        <f>VLOOKUP('Aug''24'!#REF!,'Aug''24'!E:K,7,0)</f>
        <v>#REF!</v>
      </c>
    </row>
    <row r="241" spans="1:13">
      <c r="A241" s="6" t="s">
        <v>343</v>
      </c>
      <c r="B241" s="6" t="s">
        <v>343</v>
      </c>
      <c r="C241" s="6" t="s">
        <v>389</v>
      </c>
      <c r="D241" s="6" t="s">
        <v>343</v>
      </c>
      <c r="E241" s="6">
        <v>0</v>
      </c>
      <c r="F241" s="6">
        <v>0</v>
      </c>
      <c r="G241" s="6">
        <v>0</v>
      </c>
      <c r="H241" s="6">
        <v>1</v>
      </c>
      <c r="I241" s="6">
        <v>0</v>
      </c>
      <c r="J241" s="6">
        <v>0</v>
      </c>
      <c r="K241" s="10" t="e">
        <f>VLOOKUP('Jun''24'!#REF!,'Jun''24'!E:K,7,0)</f>
        <v>#REF!</v>
      </c>
      <c r="L241" s="10" t="e">
        <f>VLOOKUP('Jul''24'!#REF!,'Jul''24'!E:K,7,0)</f>
        <v>#REF!</v>
      </c>
      <c r="M241" s="10" t="e">
        <f>VLOOKUP('Aug''24'!#REF!,'Aug''24'!E:K,7,0)</f>
        <v>#REF!</v>
      </c>
    </row>
    <row r="242" spans="1:13">
      <c r="A242" s="6" t="s">
        <v>343</v>
      </c>
      <c r="B242" s="6" t="s">
        <v>343</v>
      </c>
      <c r="C242" s="6" t="s">
        <v>88</v>
      </c>
      <c r="D242" s="6" t="s">
        <v>343</v>
      </c>
      <c r="E242" s="6">
        <v>0</v>
      </c>
      <c r="F242" s="6">
        <v>34</v>
      </c>
      <c r="G242" s="6">
        <v>96</v>
      </c>
      <c r="H242" s="6">
        <v>80</v>
      </c>
      <c r="I242" s="6">
        <v>0</v>
      </c>
      <c r="J242" s="6">
        <v>0</v>
      </c>
      <c r="K242" s="10" t="e">
        <f>VLOOKUP('Jun''24'!#REF!,'Jun''24'!E:K,7,0)</f>
        <v>#REF!</v>
      </c>
      <c r="L242" s="10" t="e">
        <f>VLOOKUP('Jul''24'!#REF!,'Jul''24'!E:K,7,0)</f>
        <v>#REF!</v>
      </c>
      <c r="M242" s="10" t="e">
        <f>VLOOKUP('Aug''24'!#REF!,'Aug''24'!E:K,7,0)</f>
        <v>#REF!</v>
      </c>
    </row>
    <row r="243" spans="1:13">
      <c r="A243" s="6" t="s">
        <v>343</v>
      </c>
      <c r="B243" s="6" t="s">
        <v>343</v>
      </c>
      <c r="C243" s="6" t="s">
        <v>390</v>
      </c>
      <c r="D243" s="6" t="s">
        <v>343</v>
      </c>
      <c r="E243" s="6">
        <v>3</v>
      </c>
      <c r="F243" s="6">
        <v>4</v>
      </c>
      <c r="G243" s="6">
        <v>3</v>
      </c>
      <c r="H243" s="6">
        <v>4</v>
      </c>
      <c r="I243" s="6">
        <v>0</v>
      </c>
      <c r="J243" s="6">
        <v>0</v>
      </c>
      <c r="K243" s="10" t="e">
        <f>VLOOKUP('Jun''24'!#REF!,'Jun''24'!E:K,7,0)</f>
        <v>#REF!</v>
      </c>
      <c r="L243" s="10" t="e">
        <f>VLOOKUP('Jul''24'!#REF!,'Jul''24'!E:K,7,0)</f>
        <v>#REF!</v>
      </c>
      <c r="M243" s="10" t="e">
        <f>VLOOKUP('Aug''24'!#REF!,'Aug''24'!E:K,7,0)</f>
        <v>#REF!</v>
      </c>
    </row>
    <row r="244" spans="1:13">
      <c r="A244" s="6" t="s">
        <v>343</v>
      </c>
      <c r="B244" s="6" t="s">
        <v>343</v>
      </c>
      <c r="C244" s="6" t="s">
        <v>391</v>
      </c>
      <c r="D244" s="6" t="s">
        <v>343</v>
      </c>
      <c r="E244" s="6">
        <v>6</v>
      </c>
      <c r="F244" s="6">
        <v>6</v>
      </c>
      <c r="G244" s="6">
        <v>9</v>
      </c>
      <c r="H244" s="6">
        <v>7</v>
      </c>
      <c r="I244" s="6">
        <v>8</v>
      </c>
      <c r="J244" s="6">
        <v>7</v>
      </c>
      <c r="K244" s="10" t="e">
        <f>VLOOKUP('Jun''24'!#REF!,'Jun''24'!E:K,7,0)</f>
        <v>#REF!</v>
      </c>
      <c r="L244" s="10" t="e">
        <f>VLOOKUP('Jul''24'!#REF!,'Jul''24'!E:K,7,0)</f>
        <v>#REF!</v>
      </c>
      <c r="M244" s="10" t="e">
        <f>VLOOKUP('Aug''24'!#REF!,'Aug''24'!E:K,7,0)</f>
        <v>#REF!</v>
      </c>
    </row>
    <row r="245" spans="1:13">
      <c r="A245" s="6" t="s">
        <v>343</v>
      </c>
      <c r="B245" s="6" t="s">
        <v>343</v>
      </c>
      <c r="C245" s="6" t="s">
        <v>392</v>
      </c>
      <c r="D245" s="6" t="s">
        <v>343</v>
      </c>
      <c r="E245" s="6">
        <v>6</v>
      </c>
      <c r="F245" s="6">
        <v>10</v>
      </c>
      <c r="G245" s="6">
        <v>8</v>
      </c>
      <c r="H245" s="6">
        <v>8</v>
      </c>
      <c r="I245" s="6">
        <v>11</v>
      </c>
      <c r="J245" s="6">
        <v>19</v>
      </c>
      <c r="K245" s="10" t="e">
        <f>VLOOKUP('Jun''24'!#REF!,'Jun''24'!E:K,7,0)</f>
        <v>#REF!</v>
      </c>
      <c r="L245" s="10" t="e">
        <f>VLOOKUP('Jul''24'!#REF!,'Jul''24'!E:K,7,0)</f>
        <v>#REF!</v>
      </c>
      <c r="M245" s="10" t="e">
        <f>VLOOKUP('Aug''24'!#REF!,'Aug''24'!E:K,7,0)</f>
        <v>#REF!</v>
      </c>
    </row>
    <row r="246" spans="1:13">
      <c r="A246" s="6" t="s">
        <v>343</v>
      </c>
      <c r="B246" s="6" t="s">
        <v>343</v>
      </c>
      <c r="C246" s="6" t="s">
        <v>393</v>
      </c>
      <c r="D246" s="6" t="s">
        <v>343</v>
      </c>
      <c r="E246" s="6">
        <v>0</v>
      </c>
      <c r="F246" s="6">
        <v>0</v>
      </c>
      <c r="G246" s="6">
        <v>6</v>
      </c>
      <c r="H246" s="6">
        <v>7</v>
      </c>
      <c r="I246" s="6">
        <v>7</v>
      </c>
      <c r="J246" s="6">
        <v>11</v>
      </c>
      <c r="K246" s="10" t="e">
        <f>VLOOKUP('Jun''24'!#REF!,'Jun''24'!E:K,7,0)</f>
        <v>#REF!</v>
      </c>
      <c r="L246" s="10" t="e">
        <f>VLOOKUP('Jul''24'!#REF!,'Jul''24'!E:K,7,0)</f>
        <v>#REF!</v>
      </c>
      <c r="M246" s="10" t="e">
        <f>VLOOKUP('Aug''24'!#REF!,'Aug''24'!E:K,7,0)</f>
        <v>#REF!</v>
      </c>
    </row>
    <row r="247" spans="1:13">
      <c r="A247" s="6" t="s">
        <v>343</v>
      </c>
      <c r="B247" s="6" t="s">
        <v>343</v>
      </c>
      <c r="C247" s="6" t="s">
        <v>394</v>
      </c>
      <c r="D247" s="6" t="s">
        <v>343</v>
      </c>
      <c r="E247" s="6">
        <v>8</v>
      </c>
      <c r="F247" s="6">
        <v>2</v>
      </c>
      <c r="G247" s="6">
        <v>0</v>
      </c>
      <c r="H247" s="6">
        <v>0</v>
      </c>
      <c r="I247" s="6">
        <v>0</v>
      </c>
      <c r="J247" s="6">
        <v>0</v>
      </c>
      <c r="K247" s="10" t="e">
        <f>VLOOKUP('Jun''24'!#REF!,'Jun''24'!E:K,7,0)</f>
        <v>#REF!</v>
      </c>
      <c r="L247" s="10" t="e">
        <f>VLOOKUP('Jul''24'!#REF!,'Jul''24'!E:K,7,0)</f>
        <v>#REF!</v>
      </c>
      <c r="M247" s="10" t="e">
        <f>VLOOKUP('Aug''24'!#REF!,'Aug''24'!E:K,7,0)</f>
        <v>#REF!</v>
      </c>
    </row>
    <row r="248" spans="1:13">
      <c r="A248" s="6" t="s">
        <v>343</v>
      </c>
      <c r="B248" s="6" t="s">
        <v>343</v>
      </c>
      <c r="C248" s="6" t="s">
        <v>395</v>
      </c>
      <c r="D248" s="6" t="s">
        <v>343</v>
      </c>
      <c r="E248" s="6">
        <v>3</v>
      </c>
      <c r="F248" s="6">
        <v>0</v>
      </c>
      <c r="G248" s="6">
        <v>0</v>
      </c>
      <c r="H248" s="6">
        <v>0</v>
      </c>
      <c r="I248" s="6">
        <v>0</v>
      </c>
      <c r="J248" s="6">
        <v>10</v>
      </c>
      <c r="K248" s="10" t="e">
        <f>VLOOKUP('Jun''24'!#REF!,'Jun''24'!E:K,7,0)</f>
        <v>#REF!</v>
      </c>
      <c r="L248" s="10" t="e">
        <f>VLOOKUP('Jul''24'!#REF!,'Jul''24'!E:K,7,0)</f>
        <v>#REF!</v>
      </c>
      <c r="M248" s="10" t="e">
        <f>VLOOKUP('Aug''24'!#REF!,'Aug''24'!E:K,7,0)</f>
        <v>#REF!</v>
      </c>
    </row>
    <row r="249" spans="1:13">
      <c r="A249" s="6" t="s">
        <v>343</v>
      </c>
      <c r="B249" s="6" t="s">
        <v>343</v>
      </c>
      <c r="C249" s="6" t="s">
        <v>396</v>
      </c>
      <c r="D249" s="6" t="s">
        <v>343</v>
      </c>
      <c r="E249" s="6">
        <v>0</v>
      </c>
      <c r="F249" s="6">
        <v>5</v>
      </c>
      <c r="G249" s="6">
        <v>5</v>
      </c>
      <c r="H249" s="6">
        <v>5</v>
      </c>
      <c r="I249" s="6">
        <v>8</v>
      </c>
      <c r="J249" s="6">
        <v>0</v>
      </c>
      <c r="K249" s="10" t="e">
        <f>VLOOKUP('Jun''24'!#REF!,'Jun''24'!E:K,7,0)</f>
        <v>#REF!</v>
      </c>
      <c r="L249" s="10" t="e">
        <f>VLOOKUP('Jul''24'!#REF!,'Jul''24'!E:K,7,0)</f>
        <v>#REF!</v>
      </c>
      <c r="M249" s="10" t="e">
        <f>VLOOKUP('Aug''24'!#REF!,'Aug''24'!E:K,7,0)</f>
        <v>#REF!</v>
      </c>
    </row>
    <row r="250" spans="1:13">
      <c r="A250" s="6" t="s">
        <v>343</v>
      </c>
      <c r="B250" s="6" t="s">
        <v>343</v>
      </c>
      <c r="C250" s="6" t="s">
        <v>397</v>
      </c>
      <c r="D250" s="6" t="s">
        <v>343</v>
      </c>
      <c r="E250" s="6">
        <v>0</v>
      </c>
      <c r="F250" s="6">
        <v>5</v>
      </c>
      <c r="G250" s="6">
        <v>0</v>
      </c>
      <c r="H250" s="6">
        <v>0</v>
      </c>
      <c r="I250" s="6">
        <v>0</v>
      </c>
      <c r="J250" s="6">
        <v>0</v>
      </c>
      <c r="K250" s="10" t="e">
        <f>VLOOKUP('Jun''24'!#REF!,'Jun''24'!E:K,7,0)</f>
        <v>#REF!</v>
      </c>
      <c r="L250" s="10" t="e">
        <f>VLOOKUP('Jul''24'!#REF!,'Jul''24'!E:K,7,0)</f>
        <v>#REF!</v>
      </c>
      <c r="M250" s="10" t="e">
        <f>VLOOKUP('Aug''24'!#REF!,'Aug''24'!E:K,7,0)</f>
        <v>#REF!</v>
      </c>
    </row>
    <row r="251" spans="1:13">
      <c r="A251" s="6" t="s">
        <v>343</v>
      </c>
      <c r="B251" s="6" t="s">
        <v>343</v>
      </c>
      <c r="C251" s="6" t="s">
        <v>398</v>
      </c>
      <c r="D251" s="6" t="s">
        <v>343</v>
      </c>
      <c r="E251" s="6">
        <v>8</v>
      </c>
      <c r="F251" s="6">
        <v>5</v>
      </c>
      <c r="G251" s="6">
        <v>3</v>
      </c>
      <c r="H251" s="6">
        <v>3</v>
      </c>
      <c r="I251" s="6">
        <v>3</v>
      </c>
      <c r="J251" s="6">
        <v>0</v>
      </c>
      <c r="K251" s="10" t="e">
        <f>VLOOKUP('Jun''24'!#REF!,'Jun''24'!E:K,7,0)</f>
        <v>#REF!</v>
      </c>
      <c r="L251" s="10" t="e">
        <f>VLOOKUP('Jul''24'!#REF!,'Jul''24'!E:K,7,0)</f>
        <v>#REF!</v>
      </c>
      <c r="M251" s="10" t="e">
        <f>VLOOKUP('Aug''24'!#REF!,'Aug''24'!E:K,7,0)</f>
        <v>#REF!</v>
      </c>
    </row>
    <row r="252" spans="1:13">
      <c r="A252" s="6" t="s">
        <v>343</v>
      </c>
      <c r="B252" s="6" t="s">
        <v>343</v>
      </c>
      <c r="C252" s="6" t="s">
        <v>399</v>
      </c>
      <c r="D252" s="6" t="s">
        <v>343</v>
      </c>
      <c r="E252" s="6">
        <v>6</v>
      </c>
      <c r="F252" s="6">
        <v>6</v>
      </c>
      <c r="G252" s="6">
        <v>2</v>
      </c>
      <c r="H252" s="6">
        <v>3</v>
      </c>
      <c r="I252" s="6">
        <v>2</v>
      </c>
      <c r="J252" s="6">
        <v>5</v>
      </c>
      <c r="K252" s="10" t="e">
        <f>VLOOKUP('Jun''24'!#REF!,'Jun''24'!E:K,7,0)</f>
        <v>#REF!</v>
      </c>
      <c r="L252" s="10" t="e">
        <f>VLOOKUP('Jul''24'!#REF!,'Jul''24'!E:K,7,0)</f>
        <v>#REF!</v>
      </c>
      <c r="M252" s="10" t="e">
        <f>VLOOKUP('Aug''24'!#REF!,'Aug''24'!E:K,7,0)</f>
        <v>#REF!</v>
      </c>
    </row>
    <row r="253" spans="1:13">
      <c r="A253" s="6" t="s">
        <v>343</v>
      </c>
      <c r="B253" s="6" t="s">
        <v>343</v>
      </c>
      <c r="C253" s="6" t="s">
        <v>400</v>
      </c>
      <c r="D253" s="6" t="s">
        <v>343</v>
      </c>
      <c r="E253" s="6">
        <v>0</v>
      </c>
      <c r="F253" s="6">
        <v>2</v>
      </c>
      <c r="G253" s="6">
        <v>3</v>
      </c>
      <c r="H253" s="6">
        <v>3</v>
      </c>
      <c r="I253" s="6">
        <v>3</v>
      </c>
      <c r="J253" s="6">
        <v>0</v>
      </c>
      <c r="K253" s="10" t="e">
        <f>VLOOKUP('Jun''24'!#REF!,'Jun''24'!E:K,7,0)</f>
        <v>#REF!</v>
      </c>
      <c r="L253" s="10" t="e">
        <f>VLOOKUP('Jul''24'!#REF!,'Jul''24'!E:K,7,0)</f>
        <v>#REF!</v>
      </c>
      <c r="M253" s="10" t="e">
        <f>VLOOKUP('Aug''24'!#REF!,'Aug''24'!E:K,7,0)</f>
        <v>#REF!</v>
      </c>
    </row>
    <row r="254" spans="1:13">
      <c r="A254" s="6" t="s">
        <v>343</v>
      </c>
      <c r="B254" s="6" t="s">
        <v>343</v>
      </c>
      <c r="C254" s="6" t="s">
        <v>401</v>
      </c>
      <c r="D254" s="6" t="s">
        <v>343</v>
      </c>
      <c r="E254" s="6">
        <v>10</v>
      </c>
      <c r="F254" s="6">
        <v>4</v>
      </c>
      <c r="G254" s="6">
        <v>2</v>
      </c>
      <c r="H254" s="6">
        <v>2</v>
      </c>
      <c r="I254" s="6">
        <v>1</v>
      </c>
      <c r="J254" s="6">
        <v>2</v>
      </c>
      <c r="K254" s="10" t="e">
        <f>VLOOKUP('Jun''24'!#REF!,'Jun''24'!E:K,7,0)</f>
        <v>#REF!</v>
      </c>
      <c r="L254" s="10" t="e">
        <f>VLOOKUP('Jul''24'!#REF!,'Jul''24'!E:K,7,0)</f>
        <v>#REF!</v>
      </c>
      <c r="M254" s="10" t="e">
        <f>VLOOKUP('Aug''24'!#REF!,'Aug''24'!E:K,7,0)</f>
        <v>#REF!</v>
      </c>
    </row>
    <row r="255" spans="1:13">
      <c r="A255" s="6" t="s">
        <v>343</v>
      </c>
      <c r="B255" s="6" t="s">
        <v>343</v>
      </c>
      <c r="C255" s="6" t="s">
        <v>402</v>
      </c>
      <c r="D255" s="6" t="s">
        <v>343</v>
      </c>
      <c r="E255" s="6">
        <v>4</v>
      </c>
      <c r="F255" s="6">
        <v>0</v>
      </c>
      <c r="G255" s="6">
        <v>2</v>
      </c>
      <c r="H255" s="6">
        <v>1</v>
      </c>
      <c r="I255" s="6">
        <v>2</v>
      </c>
      <c r="J255" s="6">
        <v>0</v>
      </c>
      <c r="K255" s="10" t="e">
        <f>VLOOKUP('Jun''24'!#REF!,'Jun''24'!E:K,7,0)</f>
        <v>#REF!</v>
      </c>
      <c r="L255" s="10" t="e">
        <f>VLOOKUP('Jul''24'!#REF!,'Jul''24'!E:K,7,0)</f>
        <v>#REF!</v>
      </c>
      <c r="M255" s="10" t="e">
        <f>VLOOKUP('Aug''24'!#REF!,'Aug''24'!E:K,7,0)</f>
        <v>#REF!</v>
      </c>
    </row>
    <row r="256" spans="1:13">
      <c r="A256" s="6" t="s">
        <v>343</v>
      </c>
      <c r="B256" s="6" t="s">
        <v>343</v>
      </c>
      <c r="C256" s="6" t="s">
        <v>403</v>
      </c>
      <c r="D256" s="6" t="s">
        <v>343</v>
      </c>
      <c r="E256" s="6">
        <v>0</v>
      </c>
      <c r="F256" s="6">
        <v>0</v>
      </c>
      <c r="G256" s="6">
        <v>6</v>
      </c>
      <c r="H256" s="6">
        <v>0</v>
      </c>
      <c r="I256" s="6">
        <v>0</v>
      </c>
      <c r="J256" s="6">
        <v>0</v>
      </c>
      <c r="K256" s="10" t="e">
        <f>VLOOKUP('Jun''24'!#REF!,'Jun''24'!E:K,7,0)</f>
        <v>#REF!</v>
      </c>
      <c r="L256" s="10" t="e">
        <f>VLOOKUP('Jul''24'!#REF!,'Jul''24'!E:K,7,0)</f>
        <v>#REF!</v>
      </c>
      <c r="M256" s="10" t="e">
        <f>VLOOKUP('Aug''24'!#REF!,'Aug''24'!E:K,7,0)</f>
        <v>#REF!</v>
      </c>
    </row>
    <row r="257" spans="1:13">
      <c r="A257" s="6" t="s">
        <v>343</v>
      </c>
      <c r="B257" s="6" t="s">
        <v>343</v>
      </c>
      <c r="C257" s="6" t="s">
        <v>404</v>
      </c>
      <c r="D257" s="6" t="s">
        <v>343</v>
      </c>
      <c r="E257" s="6">
        <v>4</v>
      </c>
      <c r="F257" s="6">
        <v>5</v>
      </c>
      <c r="G257" s="6">
        <v>4</v>
      </c>
      <c r="H257" s="6">
        <v>5</v>
      </c>
      <c r="I257" s="6">
        <v>4</v>
      </c>
      <c r="J257" s="6">
        <v>5</v>
      </c>
      <c r="K257" s="10" t="e">
        <f>VLOOKUP('Jun''24'!#REF!,'Jun''24'!E:K,7,0)</f>
        <v>#REF!</v>
      </c>
      <c r="L257" s="10" t="e">
        <f>VLOOKUP('Jul''24'!#REF!,'Jul''24'!E:K,7,0)</f>
        <v>#REF!</v>
      </c>
      <c r="M257" s="10" t="e">
        <f>VLOOKUP('Aug''24'!#REF!,'Aug''24'!E:K,7,0)</f>
        <v>#REF!</v>
      </c>
    </row>
    <row r="258" spans="1:13">
      <c r="A258" s="6" t="s">
        <v>343</v>
      </c>
      <c r="B258" s="6" t="s">
        <v>343</v>
      </c>
      <c r="C258" s="6" t="s">
        <v>405</v>
      </c>
      <c r="D258" s="6" t="s">
        <v>343</v>
      </c>
      <c r="E258" s="6">
        <v>3</v>
      </c>
      <c r="F258" s="6">
        <v>3</v>
      </c>
      <c r="G258" s="6">
        <v>3</v>
      </c>
      <c r="H258" s="6">
        <v>3</v>
      </c>
      <c r="I258" s="6">
        <v>3</v>
      </c>
      <c r="J258" s="6">
        <v>4</v>
      </c>
      <c r="K258" s="10" t="e">
        <f>VLOOKUP('Jun''24'!#REF!,'Jun''24'!E:K,7,0)</f>
        <v>#REF!</v>
      </c>
      <c r="L258" s="10" t="e">
        <f>VLOOKUP('Jul''24'!#REF!,'Jul''24'!E:K,7,0)</f>
        <v>#REF!</v>
      </c>
      <c r="M258" s="10" t="e">
        <f>VLOOKUP('Aug''24'!#REF!,'Aug''24'!E:K,7,0)</f>
        <v>#REF!</v>
      </c>
    </row>
    <row r="259" spans="1:13">
      <c r="A259" s="6" t="s">
        <v>343</v>
      </c>
      <c r="B259" s="6" t="s">
        <v>343</v>
      </c>
      <c r="C259" s="6" t="s">
        <v>406</v>
      </c>
      <c r="D259" s="6" t="s">
        <v>343</v>
      </c>
      <c r="E259" s="6">
        <v>5</v>
      </c>
      <c r="F259" s="6">
        <v>5</v>
      </c>
      <c r="G259" s="6">
        <v>4</v>
      </c>
      <c r="H259" s="6">
        <v>4</v>
      </c>
      <c r="I259" s="6">
        <v>6</v>
      </c>
      <c r="J259" s="6">
        <v>8</v>
      </c>
      <c r="K259" s="10" t="e">
        <f>VLOOKUP('Jun''24'!#REF!,'Jun''24'!E:K,7,0)</f>
        <v>#REF!</v>
      </c>
      <c r="L259" s="10" t="e">
        <f>VLOOKUP('Jul''24'!#REF!,'Jul''24'!E:K,7,0)</f>
        <v>#REF!</v>
      </c>
      <c r="M259" s="10" t="e">
        <f>VLOOKUP('Aug''24'!#REF!,'Aug''24'!E:K,7,0)</f>
        <v>#REF!</v>
      </c>
    </row>
    <row r="260" spans="1:13">
      <c r="A260" s="6" t="s">
        <v>343</v>
      </c>
      <c r="B260" s="6" t="s">
        <v>343</v>
      </c>
      <c r="C260" s="6" t="s">
        <v>407</v>
      </c>
      <c r="D260" s="6" t="s">
        <v>343</v>
      </c>
      <c r="E260" s="6">
        <v>8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10" t="e">
        <f>VLOOKUP('Jun''24'!#REF!,'Jun''24'!E:K,7,0)</f>
        <v>#REF!</v>
      </c>
      <c r="L260" s="10" t="e">
        <f>VLOOKUP('Jul''24'!#REF!,'Jul''24'!E:K,7,0)</f>
        <v>#REF!</v>
      </c>
      <c r="M260" s="10" t="e">
        <f>VLOOKUP('Aug''24'!#REF!,'Aug''24'!E:K,7,0)</f>
        <v>#REF!</v>
      </c>
    </row>
    <row r="261" spans="1:13">
      <c r="A261" s="6" t="s">
        <v>343</v>
      </c>
      <c r="B261" s="6" t="s">
        <v>343</v>
      </c>
      <c r="C261" s="6" t="s">
        <v>408</v>
      </c>
      <c r="D261" s="6" t="s">
        <v>343</v>
      </c>
      <c r="E261" s="6">
        <v>10</v>
      </c>
      <c r="F261" s="6">
        <v>10</v>
      </c>
      <c r="G261" s="6">
        <v>10</v>
      </c>
      <c r="H261" s="6">
        <v>10</v>
      </c>
      <c r="I261" s="6">
        <v>9</v>
      </c>
      <c r="J261" s="6">
        <v>11</v>
      </c>
      <c r="K261" s="10" t="e">
        <f>VLOOKUP('Jun''24'!#REF!,'Jun''24'!E:K,7,0)</f>
        <v>#REF!</v>
      </c>
      <c r="L261" s="10" t="e">
        <f>VLOOKUP('Jul''24'!#REF!,'Jul''24'!E:K,7,0)</f>
        <v>#REF!</v>
      </c>
      <c r="M261" s="10" t="e">
        <f>VLOOKUP('Aug''24'!#REF!,'Aug''24'!E:K,7,0)</f>
        <v>#REF!</v>
      </c>
    </row>
    <row r="262" spans="1:13">
      <c r="A262" s="6" t="s">
        <v>343</v>
      </c>
      <c r="B262" s="6" t="s">
        <v>343</v>
      </c>
      <c r="C262" s="6" t="s">
        <v>409</v>
      </c>
      <c r="D262" s="6" t="s">
        <v>343</v>
      </c>
      <c r="E262" s="6">
        <v>0</v>
      </c>
      <c r="F262" s="6">
        <v>0</v>
      </c>
      <c r="G262" s="6">
        <v>0</v>
      </c>
      <c r="H262" s="6">
        <v>1</v>
      </c>
      <c r="I262" s="6">
        <v>1</v>
      </c>
      <c r="J262" s="6">
        <v>2</v>
      </c>
      <c r="K262" s="10" t="e">
        <f>VLOOKUP('Jun''24'!#REF!,'Jun''24'!E:K,7,0)</f>
        <v>#REF!</v>
      </c>
      <c r="L262" s="10" t="e">
        <f>VLOOKUP('Jul''24'!#REF!,'Jul''24'!E:K,7,0)</f>
        <v>#REF!</v>
      </c>
      <c r="M262" s="10" t="e">
        <f>VLOOKUP('Aug''24'!#REF!,'Aug''24'!E:K,7,0)</f>
        <v>#REF!</v>
      </c>
    </row>
    <row r="263" spans="1:13">
      <c r="A263" s="6" t="s">
        <v>343</v>
      </c>
      <c r="B263" s="6" t="s">
        <v>343</v>
      </c>
      <c r="C263" s="6" t="s">
        <v>410</v>
      </c>
      <c r="D263" s="6" t="s">
        <v>343</v>
      </c>
      <c r="E263" s="6">
        <v>0</v>
      </c>
      <c r="F263" s="6">
        <v>2</v>
      </c>
      <c r="G263" s="6">
        <v>2</v>
      </c>
      <c r="H263" s="6">
        <v>3</v>
      </c>
      <c r="I263" s="6">
        <v>0</v>
      </c>
      <c r="J263" s="6">
        <v>0</v>
      </c>
      <c r="K263" s="10" t="e">
        <f>VLOOKUP('Jun''24'!#REF!,'Jun''24'!E:K,7,0)</f>
        <v>#REF!</v>
      </c>
      <c r="L263" s="10" t="e">
        <f>VLOOKUP('Jul''24'!#REF!,'Jul''24'!E:K,7,0)</f>
        <v>#REF!</v>
      </c>
      <c r="M263" s="10" t="e">
        <f>VLOOKUP('Aug''24'!#REF!,'Aug''24'!E:K,7,0)</f>
        <v>#REF!</v>
      </c>
    </row>
    <row r="264" spans="1:13">
      <c r="A264" s="6" t="s">
        <v>343</v>
      </c>
      <c r="B264" s="6" t="s">
        <v>343</v>
      </c>
      <c r="C264" s="6" t="s">
        <v>411</v>
      </c>
      <c r="D264" s="6" t="s">
        <v>343</v>
      </c>
      <c r="E264" s="6">
        <v>0</v>
      </c>
      <c r="F264" s="6">
        <v>0</v>
      </c>
      <c r="G264" s="6">
        <v>0</v>
      </c>
      <c r="H264" s="6">
        <v>0</v>
      </c>
      <c r="I264" s="6">
        <v>1</v>
      </c>
      <c r="J264" s="6">
        <v>0</v>
      </c>
      <c r="K264" s="10" t="e">
        <f>VLOOKUP('Jun''24'!#REF!,'Jun''24'!E:K,7,0)</f>
        <v>#REF!</v>
      </c>
      <c r="L264" s="10" t="e">
        <f>VLOOKUP('Jul''24'!#REF!,'Jul''24'!E:K,7,0)</f>
        <v>#REF!</v>
      </c>
      <c r="M264" s="10" t="e">
        <f>VLOOKUP('Aug''24'!#REF!,'Aug''24'!E:K,7,0)</f>
        <v>#REF!</v>
      </c>
    </row>
    <row r="265" spans="1:13">
      <c r="A265" s="6" t="s">
        <v>343</v>
      </c>
      <c r="B265" s="6" t="s">
        <v>343</v>
      </c>
      <c r="C265" s="6" t="s">
        <v>412</v>
      </c>
      <c r="D265" s="6" t="s">
        <v>343</v>
      </c>
      <c r="E265" s="6">
        <v>0</v>
      </c>
      <c r="F265" s="6">
        <v>0</v>
      </c>
      <c r="G265" s="6">
        <v>0</v>
      </c>
      <c r="H265" s="6">
        <v>0</v>
      </c>
      <c r="I265" s="6">
        <v>3</v>
      </c>
      <c r="J265" s="6">
        <v>0</v>
      </c>
      <c r="K265" s="10" t="e">
        <f>VLOOKUP('Jun''24'!#REF!,'Jun''24'!E:K,7,0)</f>
        <v>#REF!</v>
      </c>
      <c r="L265" s="10" t="e">
        <f>VLOOKUP('Jul''24'!#REF!,'Jul''24'!E:K,7,0)</f>
        <v>#REF!</v>
      </c>
      <c r="M265" s="10" t="e">
        <f>VLOOKUP('Aug''24'!#REF!,'Aug''24'!E:K,7,0)</f>
        <v>#REF!</v>
      </c>
    </row>
    <row r="266" spans="1:13">
      <c r="A266" s="6" t="s">
        <v>343</v>
      </c>
      <c r="B266" s="6" t="s">
        <v>343</v>
      </c>
      <c r="C266" s="6" t="s">
        <v>413</v>
      </c>
      <c r="D266" s="6" t="s">
        <v>343</v>
      </c>
      <c r="E266" s="6">
        <v>2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10" t="e">
        <f>VLOOKUP('Jun''24'!#REF!,'Jun''24'!E:K,7,0)</f>
        <v>#REF!</v>
      </c>
      <c r="L266" s="10" t="e">
        <f>VLOOKUP('Jul''24'!#REF!,'Jul''24'!E:K,7,0)</f>
        <v>#REF!</v>
      </c>
      <c r="M266" s="10" t="e">
        <f>VLOOKUP('Aug''24'!#REF!,'Aug''24'!E:K,7,0)</f>
        <v>#REF!</v>
      </c>
    </row>
    <row r="267" spans="1:13">
      <c r="A267" s="6" t="s">
        <v>343</v>
      </c>
      <c r="B267" s="6" t="s">
        <v>343</v>
      </c>
      <c r="C267" s="6" t="s">
        <v>414</v>
      </c>
      <c r="D267" s="6" t="s">
        <v>343</v>
      </c>
      <c r="E267" s="6">
        <v>0</v>
      </c>
      <c r="F267" s="6">
        <v>6</v>
      </c>
      <c r="G267" s="6">
        <v>6</v>
      </c>
      <c r="H267" s="6">
        <v>6</v>
      </c>
      <c r="I267" s="6">
        <v>7</v>
      </c>
      <c r="J267" s="6">
        <v>0</v>
      </c>
      <c r="K267" s="10" t="e">
        <f>VLOOKUP('Jun''24'!#REF!,'Jun''24'!E:K,7,0)</f>
        <v>#REF!</v>
      </c>
      <c r="L267" s="10" t="e">
        <f>VLOOKUP('Jul''24'!#REF!,'Jul''24'!E:K,7,0)</f>
        <v>#REF!</v>
      </c>
      <c r="M267" s="10" t="e">
        <f>VLOOKUP('Aug''24'!#REF!,'Aug''24'!E:K,7,0)</f>
        <v>#REF!</v>
      </c>
    </row>
    <row r="268" spans="1:13">
      <c r="A268" s="6" t="s">
        <v>343</v>
      </c>
      <c r="B268" s="6" t="s">
        <v>343</v>
      </c>
      <c r="C268" s="6" t="s">
        <v>415</v>
      </c>
      <c r="D268" s="6" t="s">
        <v>343</v>
      </c>
      <c r="E268" s="6">
        <v>5</v>
      </c>
      <c r="F268" s="6">
        <v>4</v>
      </c>
      <c r="G268" s="6">
        <v>6</v>
      </c>
      <c r="H268" s="6">
        <v>6</v>
      </c>
      <c r="I268" s="6">
        <v>4</v>
      </c>
      <c r="J268" s="6">
        <v>6</v>
      </c>
      <c r="K268" s="10" t="e">
        <f>VLOOKUP('Jun''24'!#REF!,'Jun''24'!E:K,7,0)</f>
        <v>#REF!</v>
      </c>
      <c r="L268" s="10" t="e">
        <f>VLOOKUP('Jul''24'!#REF!,'Jul''24'!E:K,7,0)</f>
        <v>#REF!</v>
      </c>
      <c r="M268" s="10" t="e">
        <f>VLOOKUP('Aug''24'!#REF!,'Aug''24'!E:K,7,0)</f>
        <v>#REF!</v>
      </c>
    </row>
    <row r="269" spans="1:13">
      <c r="A269" s="6" t="s">
        <v>343</v>
      </c>
      <c r="B269" s="6" t="s">
        <v>343</v>
      </c>
      <c r="C269" s="6" t="s">
        <v>416</v>
      </c>
      <c r="D269" s="6" t="s">
        <v>343</v>
      </c>
      <c r="E269" s="6">
        <v>0</v>
      </c>
      <c r="F269" s="6">
        <v>0</v>
      </c>
      <c r="G269" s="6">
        <v>0</v>
      </c>
      <c r="H269" s="6">
        <v>2</v>
      </c>
      <c r="I269" s="6">
        <v>3</v>
      </c>
      <c r="J269" s="6">
        <v>5</v>
      </c>
      <c r="K269" s="10" t="e">
        <f>VLOOKUP('Jun''24'!#REF!,'Jun''24'!E:K,7,0)</f>
        <v>#REF!</v>
      </c>
      <c r="L269" s="10" t="e">
        <f>VLOOKUP('Jul''24'!#REF!,'Jul''24'!E:K,7,0)</f>
        <v>#REF!</v>
      </c>
      <c r="M269" s="10" t="e">
        <f>VLOOKUP('Aug''24'!#REF!,'Aug''24'!E:K,7,0)</f>
        <v>#REF!</v>
      </c>
    </row>
    <row r="270" spans="1:13">
      <c r="A270" s="6" t="s">
        <v>343</v>
      </c>
      <c r="B270" s="6" t="s">
        <v>343</v>
      </c>
      <c r="C270" s="6" t="s">
        <v>417</v>
      </c>
      <c r="D270" s="6" t="s">
        <v>343</v>
      </c>
      <c r="E270" s="6">
        <v>32</v>
      </c>
      <c r="F270" s="6">
        <v>3</v>
      </c>
      <c r="G270" s="6">
        <v>2</v>
      </c>
      <c r="H270" s="6">
        <v>2</v>
      </c>
      <c r="I270" s="6">
        <v>2</v>
      </c>
      <c r="J270" s="6">
        <v>2</v>
      </c>
      <c r="K270" s="10" t="e">
        <f>VLOOKUP('Jun''24'!#REF!,'Jun''24'!E:K,7,0)</f>
        <v>#REF!</v>
      </c>
      <c r="L270" s="10" t="e">
        <f>VLOOKUP('Jul''24'!#REF!,'Jul''24'!E:K,7,0)</f>
        <v>#REF!</v>
      </c>
      <c r="M270" s="10" t="e">
        <f>VLOOKUP('Aug''24'!#REF!,'Aug''24'!E:K,7,0)</f>
        <v>#REF!</v>
      </c>
    </row>
    <row r="271" spans="1:13">
      <c r="A271" s="6" t="s">
        <v>343</v>
      </c>
      <c r="B271" s="6" t="s">
        <v>343</v>
      </c>
      <c r="C271" s="6" t="s">
        <v>34</v>
      </c>
      <c r="D271" s="6" t="s">
        <v>343</v>
      </c>
      <c r="E271" s="6">
        <v>6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10" t="e">
        <f>VLOOKUP('Jun''24'!#REF!,'Jun''24'!E:K,7,0)</f>
        <v>#REF!</v>
      </c>
      <c r="L271" s="10" t="e">
        <f>VLOOKUP('Jul''24'!#REF!,'Jul''24'!E:K,7,0)</f>
        <v>#REF!</v>
      </c>
      <c r="M271" s="10" t="e">
        <f>VLOOKUP('Aug''24'!#REF!,'Aug''24'!E:K,7,0)</f>
        <v>#REF!</v>
      </c>
    </row>
    <row r="272" spans="1:13">
      <c r="A272" s="6" t="s">
        <v>343</v>
      </c>
      <c r="B272" s="6" t="s">
        <v>343</v>
      </c>
      <c r="C272" s="6" t="s">
        <v>418</v>
      </c>
      <c r="D272" s="6" t="s">
        <v>343</v>
      </c>
      <c r="E272" s="6">
        <v>10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10" t="e">
        <f>VLOOKUP('Jun''24'!#REF!,'Jun''24'!E:K,7,0)</f>
        <v>#REF!</v>
      </c>
      <c r="L272" s="10" t="e">
        <f>VLOOKUP('Jul''24'!#REF!,'Jul''24'!E:K,7,0)</f>
        <v>#REF!</v>
      </c>
      <c r="M272" s="10" t="e">
        <f>VLOOKUP('Aug''24'!#REF!,'Aug''24'!E:K,7,0)</f>
        <v>#REF!</v>
      </c>
    </row>
    <row r="273" spans="1:13">
      <c r="A273" s="6" t="s">
        <v>343</v>
      </c>
      <c r="B273" s="6" t="s">
        <v>343</v>
      </c>
      <c r="C273" s="6" t="s">
        <v>419</v>
      </c>
      <c r="D273" s="6" t="s">
        <v>343</v>
      </c>
      <c r="E273" s="6">
        <v>0</v>
      </c>
      <c r="F273" s="6">
        <v>9</v>
      </c>
      <c r="G273" s="6">
        <v>9</v>
      </c>
      <c r="H273" s="6">
        <v>9</v>
      </c>
      <c r="I273" s="6">
        <v>9</v>
      </c>
      <c r="J273" s="6">
        <v>8</v>
      </c>
      <c r="K273" s="10" t="e">
        <f>VLOOKUP('Jun''24'!#REF!,'Jun''24'!E:K,7,0)</f>
        <v>#REF!</v>
      </c>
      <c r="L273" s="10" t="e">
        <f>VLOOKUP('Jul''24'!#REF!,'Jul''24'!E:K,7,0)</f>
        <v>#REF!</v>
      </c>
      <c r="M273" s="10" t="e">
        <f>VLOOKUP('Aug''24'!#REF!,'Aug''24'!E:K,7,0)</f>
        <v>#REF!</v>
      </c>
    </row>
    <row r="274" spans="1:13">
      <c r="A274" s="6" t="s">
        <v>343</v>
      </c>
      <c r="B274" s="6" t="s">
        <v>343</v>
      </c>
      <c r="C274" s="6" t="s">
        <v>32</v>
      </c>
      <c r="D274" s="6" t="s">
        <v>343</v>
      </c>
      <c r="E274" s="6">
        <v>15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10" t="e">
        <f>VLOOKUP('Jun''24'!#REF!,'Jun''24'!E:K,7,0)</f>
        <v>#REF!</v>
      </c>
      <c r="L274" s="10" t="e">
        <f>VLOOKUP('Jul''24'!#REF!,'Jul''24'!E:K,7,0)</f>
        <v>#REF!</v>
      </c>
      <c r="M274" s="10" t="e">
        <f>VLOOKUP('Aug''24'!#REF!,'Aug''24'!E:K,7,0)</f>
        <v>#REF!</v>
      </c>
    </row>
    <row r="275" spans="1:13">
      <c r="A275" s="6" t="s">
        <v>343</v>
      </c>
      <c r="B275" s="6" t="s">
        <v>343</v>
      </c>
      <c r="C275" s="6" t="s">
        <v>420</v>
      </c>
      <c r="D275" s="6" t="s">
        <v>343</v>
      </c>
      <c r="E275" s="6">
        <v>28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10" t="e">
        <f>VLOOKUP('Jun''24'!#REF!,'Jun''24'!E:K,7,0)</f>
        <v>#REF!</v>
      </c>
      <c r="L275" s="10" t="e">
        <f>VLOOKUP('Jul''24'!#REF!,'Jul''24'!E:K,7,0)</f>
        <v>#REF!</v>
      </c>
      <c r="M275" s="10" t="e">
        <f>VLOOKUP('Aug''24'!#REF!,'Aug''24'!E:K,7,0)</f>
        <v>#REF!</v>
      </c>
    </row>
    <row r="276" spans="1:13">
      <c r="A276" s="6" t="s">
        <v>343</v>
      </c>
      <c r="B276" s="6" t="s">
        <v>343</v>
      </c>
      <c r="C276" s="6" t="s">
        <v>421</v>
      </c>
      <c r="D276" s="6" t="s">
        <v>343</v>
      </c>
      <c r="E276" s="6">
        <v>6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10" t="e">
        <f>VLOOKUP('Jun''24'!#REF!,'Jun''24'!E:K,7,0)</f>
        <v>#REF!</v>
      </c>
      <c r="L276" s="10" t="e">
        <f>VLOOKUP('Jul''24'!#REF!,'Jul''24'!E:K,7,0)</f>
        <v>#REF!</v>
      </c>
      <c r="M276" s="10" t="e">
        <f>VLOOKUP('Aug''24'!#REF!,'Aug''24'!E:K,7,0)</f>
        <v>#REF!</v>
      </c>
    </row>
    <row r="277" spans="1:13">
      <c r="A277" s="6" t="s">
        <v>343</v>
      </c>
      <c r="B277" s="6" t="s">
        <v>343</v>
      </c>
      <c r="C277" s="6" t="s">
        <v>422</v>
      </c>
      <c r="D277" s="6" t="s">
        <v>343</v>
      </c>
      <c r="E277" s="6">
        <v>12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10" t="e">
        <f>VLOOKUP('Jun''24'!#REF!,'Jun''24'!E:K,7,0)</f>
        <v>#REF!</v>
      </c>
      <c r="L277" s="10" t="e">
        <f>VLOOKUP('Jul''24'!#REF!,'Jul''24'!E:K,7,0)</f>
        <v>#REF!</v>
      </c>
      <c r="M277" s="10" t="e">
        <f>VLOOKUP('Aug''24'!#REF!,'Aug''24'!E:K,7,0)</f>
        <v>#REF!</v>
      </c>
    </row>
    <row r="278" spans="1:13">
      <c r="A278" s="6" t="s">
        <v>343</v>
      </c>
      <c r="B278" s="6" t="s">
        <v>343</v>
      </c>
      <c r="C278" s="6" t="s">
        <v>423</v>
      </c>
      <c r="D278" s="6" t="s">
        <v>343</v>
      </c>
      <c r="E278" s="6">
        <v>0</v>
      </c>
      <c r="F278" s="6">
        <v>4</v>
      </c>
      <c r="G278" s="6">
        <v>3</v>
      </c>
      <c r="H278" s="6">
        <v>3</v>
      </c>
      <c r="I278" s="6">
        <v>3</v>
      </c>
      <c r="J278" s="6">
        <v>3</v>
      </c>
      <c r="K278" s="10" t="e">
        <f>VLOOKUP('Jun''24'!#REF!,'Jun''24'!E:K,7,0)</f>
        <v>#REF!</v>
      </c>
      <c r="L278" s="10" t="e">
        <f>VLOOKUP('Jul''24'!#REF!,'Jul''24'!E:K,7,0)</f>
        <v>#REF!</v>
      </c>
      <c r="M278" s="10" t="e">
        <f>VLOOKUP('Aug''24'!#REF!,'Aug''24'!E:K,7,0)</f>
        <v>#REF!</v>
      </c>
    </row>
    <row r="279" spans="1:13">
      <c r="A279" s="6" t="s">
        <v>343</v>
      </c>
      <c r="B279" s="6" t="s">
        <v>343</v>
      </c>
      <c r="C279" s="6" t="s">
        <v>424</v>
      </c>
      <c r="D279" s="6" t="s">
        <v>343</v>
      </c>
      <c r="E279" s="6">
        <v>44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10" t="e">
        <f>VLOOKUP('Jun''24'!#REF!,'Jun''24'!E:K,7,0)</f>
        <v>#REF!</v>
      </c>
      <c r="L279" s="10" t="e">
        <f>VLOOKUP('Jul''24'!#REF!,'Jul''24'!E:K,7,0)</f>
        <v>#REF!</v>
      </c>
      <c r="M279" s="10" t="e">
        <f>VLOOKUP('Aug''24'!#REF!,'Aug''24'!E:K,7,0)</f>
        <v>#REF!</v>
      </c>
    </row>
    <row r="280" spans="1:13">
      <c r="A280" s="6" t="s">
        <v>343</v>
      </c>
      <c r="B280" s="6" t="s">
        <v>343</v>
      </c>
      <c r="C280" s="6" t="s">
        <v>425</v>
      </c>
      <c r="D280" s="6" t="s">
        <v>343</v>
      </c>
      <c r="E280" s="6">
        <v>35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10" t="e">
        <f>VLOOKUP('Jun''24'!#REF!,'Jun''24'!E:K,7,0)</f>
        <v>#REF!</v>
      </c>
      <c r="L280" s="10" t="e">
        <f>VLOOKUP('Jul''24'!#REF!,'Jul''24'!E:K,7,0)</f>
        <v>#REF!</v>
      </c>
      <c r="M280" s="10" t="e">
        <f>VLOOKUP('Aug''24'!#REF!,'Aug''24'!E:K,7,0)</f>
        <v>#REF!</v>
      </c>
    </row>
    <row r="281" spans="1:13">
      <c r="A281" s="6" t="s">
        <v>343</v>
      </c>
      <c r="B281" s="6" t="s">
        <v>343</v>
      </c>
      <c r="C281" s="6" t="s">
        <v>426</v>
      </c>
      <c r="D281" s="6" t="s">
        <v>343</v>
      </c>
      <c r="E281" s="6">
        <v>11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10" t="e">
        <f>VLOOKUP('Jun''24'!#REF!,'Jun''24'!E:K,7,0)</f>
        <v>#REF!</v>
      </c>
      <c r="L281" s="10" t="e">
        <f>VLOOKUP('Jul''24'!#REF!,'Jul''24'!E:K,7,0)</f>
        <v>#REF!</v>
      </c>
      <c r="M281" s="10" t="e">
        <f>VLOOKUP('Aug''24'!#REF!,'Aug''24'!E:K,7,0)</f>
        <v>#REF!</v>
      </c>
    </row>
    <row r="282" spans="1:13">
      <c r="A282" s="6" t="s">
        <v>343</v>
      </c>
      <c r="B282" s="6" t="s">
        <v>343</v>
      </c>
      <c r="C282" s="6" t="s">
        <v>427</v>
      </c>
      <c r="D282" s="6" t="s">
        <v>343</v>
      </c>
      <c r="E282" s="6">
        <v>3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10" t="e">
        <f>VLOOKUP('Jun''24'!#REF!,'Jun''24'!E:K,7,0)</f>
        <v>#REF!</v>
      </c>
      <c r="L282" s="10" t="e">
        <f>VLOOKUP('Jul''24'!#REF!,'Jul''24'!E:K,7,0)</f>
        <v>#REF!</v>
      </c>
      <c r="M282" s="10" t="e">
        <f>VLOOKUP('Aug''24'!#REF!,'Aug''24'!E:K,7,0)</f>
        <v>#REF!</v>
      </c>
    </row>
    <row r="283" spans="1:13">
      <c r="A283" s="6" t="s">
        <v>343</v>
      </c>
      <c r="B283" s="6" t="s">
        <v>343</v>
      </c>
      <c r="C283" s="6" t="s">
        <v>428</v>
      </c>
      <c r="D283" s="6" t="s">
        <v>343</v>
      </c>
      <c r="E283" s="6">
        <v>3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10" t="e">
        <f>VLOOKUP('Jun''24'!#REF!,'Jun''24'!E:K,7,0)</f>
        <v>#REF!</v>
      </c>
      <c r="L283" s="10" t="e">
        <f>VLOOKUP('Jul''24'!#REF!,'Jul''24'!E:K,7,0)</f>
        <v>#REF!</v>
      </c>
      <c r="M283" s="10" t="e">
        <f>VLOOKUP('Aug''24'!#REF!,'Aug''24'!E:K,7,0)</f>
        <v>#REF!</v>
      </c>
    </row>
    <row r="284" spans="1:13">
      <c r="A284" s="6" t="s">
        <v>343</v>
      </c>
      <c r="B284" s="6" t="s">
        <v>343</v>
      </c>
      <c r="C284" s="6" t="s">
        <v>429</v>
      </c>
      <c r="D284" s="6" t="s">
        <v>343</v>
      </c>
      <c r="E284" s="6">
        <v>8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10" t="e">
        <f>VLOOKUP('Jun''24'!#REF!,'Jun''24'!E:K,7,0)</f>
        <v>#REF!</v>
      </c>
      <c r="L284" s="10" t="e">
        <f>VLOOKUP('Jul''24'!#REF!,'Jul''24'!E:K,7,0)</f>
        <v>#REF!</v>
      </c>
      <c r="M284" s="10" t="e">
        <f>VLOOKUP('Aug''24'!#REF!,'Aug''24'!E:K,7,0)</f>
        <v>#REF!</v>
      </c>
    </row>
    <row r="285" spans="1:13">
      <c r="A285" s="6" t="s">
        <v>343</v>
      </c>
      <c r="B285" s="6" t="s">
        <v>343</v>
      </c>
      <c r="C285" s="6" t="s">
        <v>430</v>
      </c>
      <c r="D285" s="6" t="s">
        <v>343</v>
      </c>
      <c r="E285" s="6">
        <v>4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10" t="e">
        <f>VLOOKUP('Jun''24'!#REF!,'Jun''24'!E:K,7,0)</f>
        <v>#REF!</v>
      </c>
      <c r="L285" s="10" t="e">
        <f>VLOOKUP('Jul''24'!#REF!,'Jul''24'!E:K,7,0)</f>
        <v>#REF!</v>
      </c>
      <c r="M285" s="10" t="e">
        <f>VLOOKUP('Aug''24'!#REF!,'Aug''24'!E:K,7,0)</f>
        <v>#REF!</v>
      </c>
    </row>
    <row r="286" spans="1:13">
      <c r="A286" s="6" t="s">
        <v>343</v>
      </c>
      <c r="B286" s="6" t="s">
        <v>343</v>
      </c>
      <c r="C286" s="6" t="s">
        <v>431</v>
      </c>
      <c r="D286" s="6" t="s">
        <v>343</v>
      </c>
      <c r="E286" s="6">
        <v>25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10" t="e">
        <f>VLOOKUP('Jun''24'!#REF!,'Jun''24'!E:K,7,0)</f>
        <v>#REF!</v>
      </c>
      <c r="L286" s="10" t="e">
        <f>VLOOKUP('Jul''24'!#REF!,'Jul''24'!E:K,7,0)</f>
        <v>#REF!</v>
      </c>
      <c r="M286" s="10" t="e">
        <f>VLOOKUP('Aug''24'!#REF!,'Aug''24'!E:K,7,0)</f>
        <v>#REF!</v>
      </c>
    </row>
    <row r="287" spans="1:13">
      <c r="A287" s="6" t="s">
        <v>343</v>
      </c>
      <c r="B287" s="6" t="s">
        <v>343</v>
      </c>
      <c r="C287" s="6" t="s">
        <v>432</v>
      </c>
      <c r="D287" s="6" t="s">
        <v>343</v>
      </c>
      <c r="E287" s="6">
        <v>7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10" t="e">
        <f>VLOOKUP('Jun''24'!#REF!,'Jun''24'!E:K,7,0)</f>
        <v>#REF!</v>
      </c>
      <c r="L287" s="10" t="e">
        <f>VLOOKUP('Jul''24'!#REF!,'Jul''24'!E:K,7,0)</f>
        <v>#REF!</v>
      </c>
      <c r="M287" s="10" t="e">
        <f>VLOOKUP('Aug''24'!#REF!,'Aug''24'!E:K,7,0)</f>
        <v>#REF!</v>
      </c>
    </row>
    <row r="288" spans="1:13">
      <c r="A288" s="6" t="s">
        <v>343</v>
      </c>
      <c r="B288" s="6" t="s">
        <v>343</v>
      </c>
      <c r="C288" s="6" t="s">
        <v>433</v>
      </c>
      <c r="D288" s="6" t="s">
        <v>343</v>
      </c>
      <c r="E288" s="6">
        <v>30</v>
      </c>
      <c r="F288" s="6">
        <v>63</v>
      </c>
      <c r="G288" s="6">
        <v>67</v>
      </c>
      <c r="H288" s="6">
        <v>67</v>
      </c>
      <c r="I288" s="6">
        <v>67</v>
      </c>
      <c r="J288" s="6">
        <v>71</v>
      </c>
      <c r="K288" s="10" t="e">
        <f>VLOOKUP('Jun''24'!#REF!,'Jun''24'!E:K,7,0)</f>
        <v>#REF!</v>
      </c>
      <c r="L288" s="10" t="e">
        <f>VLOOKUP('Jul''24'!#REF!,'Jul''24'!E:K,7,0)</f>
        <v>#REF!</v>
      </c>
      <c r="M288" s="10" t="e">
        <f>VLOOKUP('Aug''24'!#REF!,'Aug''24'!E:K,7,0)</f>
        <v>#REF!</v>
      </c>
    </row>
    <row r="289" spans="1:13">
      <c r="A289" s="6" t="s">
        <v>343</v>
      </c>
      <c r="B289" s="6" t="s">
        <v>343</v>
      </c>
      <c r="C289" s="6" t="s">
        <v>434</v>
      </c>
      <c r="D289" s="6" t="s">
        <v>343</v>
      </c>
      <c r="E289" s="6">
        <v>8</v>
      </c>
      <c r="F289" s="6">
        <v>2</v>
      </c>
      <c r="G289" s="6">
        <v>2</v>
      </c>
      <c r="H289" s="6">
        <v>2</v>
      </c>
      <c r="I289" s="6">
        <v>3</v>
      </c>
      <c r="J289" s="6">
        <v>2</v>
      </c>
      <c r="K289" s="10" t="e">
        <f>VLOOKUP('Jun''24'!#REF!,'Jun''24'!E:K,7,0)</f>
        <v>#REF!</v>
      </c>
      <c r="L289" s="10" t="e">
        <f>VLOOKUP('Jul''24'!#REF!,'Jul''24'!E:K,7,0)</f>
        <v>#REF!</v>
      </c>
      <c r="M289" s="10" t="e">
        <f>VLOOKUP('Aug''24'!#REF!,'Aug''24'!E:K,7,0)</f>
        <v>#REF!</v>
      </c>
    </row>
    <row r="290" spans="1:13">
      <c r="A290" s="6" t="s">
        <v>343</v>
      </c>
      <c r="B290" s="6" t="s">
        <v>343</v>
      </c>
      <c r="C290" s="6" t="s">
        <v>435</v>
      </c>
      <c r="D290" s="6" t="s">
        <v>343</v>
      </c>
      <c r="E290" s="6">
        <v>20</v>
      </c>
      <c r="F290" s="6">
        <v>3</v>
      </c>
      <c r="G290" s="6">
        <v>3</v>
      </c>
      <c r="H290" s="6">
        <v>3</v>
      </c>
      <c r="I290" s="6">
        <v>3</v>
      </c>
      <c r="J290" s="6">
        <v>3</v>
      </c>
      <c r="K290" s="10" t="e">
        <f>VLOOKUP('Jun''24'!#REF!,'Jun''24'!E:K,7,0)</f>
        <v>#REF!</v>
      </c>
      <c r="L290" s="10" t="e">
        <f>VLOOKUP('Jul''24'!#REF!,'Jul''24'!E:K,7,0)</f>
        <v>#REF!</v>
      </c>
      <c r="M290" s="10" t="e">
        <f>VLOOKUP('Aug''24'!#REF!,'Aug''24'!E:K,7,0)</f>
        <v>#REF!</v>
      </c>
    </row>
    <row r="291" spans="1:13">
      <c r="A291" s="6" t="s">
        <v>343</v>
      </c>
      <c r="B291" s="6" t="s">
        <v>343</v>
      </c>
      <c r="C291" s="6" t="s">
        <v>436</v>
      </c>
      <c r="D291" s="6" t="s">
        <v>343</v>
      </c>
      <c r="E291" s="6">
        <v>15</v>
      </c>
      <c r="F291" s="6">
        <v>5</v>
      </c>
      <c r="G291" s="6">
        <v>5</v>
      </c>
      <c r="H291" s="6">
        <v>5</v>
      </c>
      <c r="I291" s="6">
        <v>5</v>
      </c>
      <c r="J291" s="6">
        <v>5</v>
      </c>
      <c r="K291" s="10" t="e">
        <f>VLOOKUP('Jun''24'!#REF!,'Jun''24'!E:K,7,0)</f>
        <v>#REF!</v>
      </c>
      <c r="L291" s="10" t="e">
        <f>VLOOKUP('Jul''24'!#REF!,'Jul''24'!E:K,7,0)</f>
        <v>#REF!</v>
      </c>
      <c r="M291" s="10" t="e">
        <f>VLOOKUP('Aug''24'!#REF!,'Aug''24'!E:K,7,0)</f>
        <v>#REF!</v>
      </c>
    </row>
    <row r="292" spans="1:13">
      <c r="A292" s="6" t="s">
        <v>343</v>
      </c>
      <c r="B292" s="6" t="s">
        <v>343</v>
      </c>
      <c r="C292" s="6" t="s">
        <v>437</v>
      </c>
      <c r="D292" s="6" t="s">
        <v>343</v>
      </c>
      <c r="E292" s="6">
        <v>5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10" t="e">
        <f>VLOOKUP('Jun''24'!#REF!,'Jun''24'!E:K,7,0)</f>
        <v>#REF!</v>
      </c>
      <c r="L292" s="10" t="e">
        <f>VLOOKUP('Jul''24'!#REF!,'Jul''24'!E:K,7,0)</f>
        <v>#REF!</v>
      </c>
      <c r="M292" s="10" t="e">
        <f>VLOOKUP('Aug''24'!#REF!,'Aug''24'!E:K,7,0)</f>
        <v>#REF!</v>
      </c>
    </row>
    <row r="293" spans="1:13">
      <c r="A293" s="6" t="s">
        <v>343</v>
      </c>
      <c r="B293" s="6" t="s">
        <v>343</v>
      </c>
      <c r="C293" s="6" t="s">
        <v>438</v>
      </c>
      <c r="D293" s="6" t="s">
        <v>343</v>
      </c>
      <c r="E293" s="6">
        <v>11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10" t="e">
        <f>VLOOKUP('Jun''24'!#REF!,'Jun''24'!E:K,7,0)</f>
        <v>#REF!</v>
      </c>
      <c r="L293" s="10" t="e">
        <f>VLOOKUP('Jul''24'!#REF!,'Jul''24'!E:K,7,0)</f>
        <v>#REF!</v>
      </c>
      <c r="M293" s="10" t="e">
        <f>VLOOKUP('Aug''24'!#REF!,'Aug''24'!E:K,7,0)</f>
        <v>#REF!</v>
      </c>
    </row>
    <row r="294" spans="1:13">
      <c r="A294" s="6" t="s">
        <v>343</v>
      </c>
      <c r="B294" s="6" t="s">
        <v>343</v>
      </c>
      <c r="C294" s="6" t="s">
        <v>439</v>
      </c>
      <c r="D294" s="6" t="s">
        <v>343</v>
      </c>
      <c r="E294" s="6">
        <v>7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10" t="e">
        <f>VLOOKUP('Jun''24'!#REF!,'Jun''24'!E:K,7,0)</f>
        <v>#REF!</v>
      </c>
      <c r="L294" s="10" t="e">
        <f>VLOOKUP('Jul''24'!#REF!,'Jul''24'!E:K,7,0)</f>
        <v>#REF!</v>
      </c>
      <c r="M294" s="10" t="e">
        <f>VLOOKUP('Aug''24'!#REF!,'Aug''24'!E:K,7,0)</f>
        <v>#REF!</v>
      </c>
    </row>
    <row r="295" spans="1:13">
      <c r="A295" s="6" t="s">
        <v>343</v>
      </c>
      <c r="B295" s="6" t="s">
        <v>343</v>
      </c>
      <c r="C295" s="6" t="s">
        <v>440</v>
      </c>
      <c r="D295" s="6" t="s">
        <v>343</v>
      </c>
      <c r="E295" s="6">
        <v>22</v>
      </c>
      <c r="F295" s="6">
        <v>20</v>
      </c>
      <c r="G295" s="6">
        <v>25</v>
      </c>
      <c r="H295" s="6">
        <v>25</v>
      </c>
      <c r="I295" s="6">
        <v>25</v>
      </c>
      <c r="J295" s="6">
        <v>29</v>
      </c>
      <c r="K295" s="10" t="e">
        <f>VLOOKUP('Jun''24'!#REF!,'Jun''24'!E:K,7,0)</f>
        <v>#REF!</v>
      </c>
      <c r="L295" s="10" t="e">
        <f>VLOOKUP('Jul''24'!#REF!,'Jul''24'!E:K,7,0)</f>
        <v>#REF!</v>
      </c>
      <c r="M295" s="10" t="e">
        <f>VLOOKUP('Aug''24'!#REF!,'Aug''24'!E:K,7,0)</f>
        <v>#REF!</v>
      </c>
    </row>
    <row r="296" spans="1:13">
      <c r="A296" s="6" t="s">
        <v>343</v>
      </c>
      <c r="B296" s="6" t="s">
        <v>343</v>
      </c>
      <c r="C296" s="6" t="s">
        <v>441</v>
      </c>
      <c r="D296" s="6" t="s">
        <v>343</v>
      </c>
      <c r="E296" s="6">
        <v>49</v>
      </c>
      <c r="F296" s="6">
        <v>37</v>
      </c>
      <c r="G296" s="6">
        <v>39</v>
      </c>
      <c r="H296" s="6">
        <v>39</v>
      </c>
      <c r="I296" s="6">
        <v>39</v>
      </c>
      <c r="J296" s="6">
        <v>41</v>
      </c>
      <c r="K296" s="10" t="e">
        <f>VLOOKUP('Jun''24'!#REF!,'Jun''24'!E:K,7,0)</f>
        <v>#REF!</v>
      </c>
      <c r="L296" s="10" t="e">
        <f>VLOOKUP('Jul''24'!#REF!,'Jul''24'!E:K,7,0)</f>
        <v>#REF!</v>
      </c>
      <c r="M296" s="10" t="e">
        <f>VLOOKUP('Aug''24'!#REF!,'Aug''24'!E:K,7,0)</f>
        <v>#REF!</v>
      </c>
    </row>
    <row r="297" spans="1:13">
      <c r="A297" s="6" t="s">
        <v>343</v>
      </c>
      <c r="B297" s="6" t="s">
        <v>343</v>
      </c>
      <c r="C297" s="6" t="s">
        <v>442</v>
      </c>
      <c r="D297" s="6" t="s">
        <v>343</v>
      </c>
      <c r="E297" s="6">
        <v>14</v>
      </c>
      <c r="F297" s="6">
        <v>11</v>
      </c>
      <c r="G297" s="6">
        <v>13</v>
      </c>
      <c r="H297" s="6">
        <v>13</v>
      </c>
      <c r="I297" s="6">
        <v>13</v>
      </c>
      <c r="J297" s="6">
        <v>16</v>
      </c>
      <c r="K297" s="10" t="e">
        <f>VLOOKUP('Jun''24'!#REF!,'Jun''24'!E:K,7,0)</f>
        <v>#REF!</v>
      </c>
      <c r="L297" s="10" t="e">
        <f>VLOOKUP('Jul''24'!#REF!,'Jul''24'!E:K,7,0)</f>
        <v>#REF!</v>
      </c>
      <c r="M297" s="10" t="e">
        <f>VLOOKUP('Aug''24'!#REF!,'Aug''24'!E:K,7,0)</f>
        <v>#REF!</v>
      </c>
    </row>
    <row r="298" spans="1:13">
      <c r="A298" s="6" t="s">
        <v>343</v>
      </c>
      <c r="B298" s="6" t="s">
        <v>343</v>
      </c>
      <c r="C298" s="6" t="s">
        <v>443</v>
      </c>
      <c r="D298" s="6" t="s">
        <v>343</v>
      </c>
      <c r="E298" s="6">
        <v>10</v>
      </c>
      <c r="F298" s="6">
        <v>31</v>
      </c>
      <c r="G298" s="6">
        <v>38</v>
      </c>
      <c r="H298" s="6">
        <v>38</v>
      </c>
      <c r="I298" s="6">
        <v>38</v>
      </c>
      <c r="J298" s="6">
        <v>45</v>
      </c>
      <c r="K298" s="10" t="e">
        <f>VLOOKUP('Jun''24'!#REF!,'Jun''24'!E:K,7,0)</f>
        <v>#REF!</v>
      </c>
      <c r="L298" s="10" t="e">
        <f>VLOOKUP('Jul''24'!#REF!,'Jul''24'!E:K,7,0)</f>
        <v>#REF!</v>
      </c>
      <c r="M298" s="10" t="e">
        <f>VLOOKUP('Aug''24'!#REF!,'Aug''24'!E:K,7,0)</f>
        <v>#REF!</v>
      </c>
    </row>
    <row r="299" spans="1:13">
      <c r="A299" s="6" t="s">
        <v>343</v>
      </c>
      <c r="B299" s="6" t="s">
        <v>343</v>
      </c>
      <c r="C299" s="6" t="s">
        <v>444</v>
      </c>
      <c r="D299" s="6" t="s">
        <v>343</v>
      </c>
      <c r="E299" s="6">
        <v>11</v>
      </c>
      <c r="F299" s="6">
        <v>10</v>
      </c>
      <c r="G299" s="6">
        <v>10</v>
      </c>
      <c r="H299" s="6">
        <v>10</v>
      </c>
      <c r="I299" s="6">
        <v>10</v>
      </c>
      <c r="J299" s="6">
        <v>9</v>
      </c>
      <c r="K299" s="10" t="e">
        <f>VLOOKUP('Jun''24'!#REF!,'Jun''24'!E:K,7,0)</f>
        <v>#REF!</v>
      </c>
      <c r="L299" s="10" t="e">
        <f>VLOOKUP('Jul''24'!#REF!,'Jul''24'!E:K,7,0)</f>
        <v>#REF!</v>
      </c>
      <c r="M299" s="10" t="e">
        <f>VLOOKUP('Aug''24'!#REF!,'Aug''24'!E:K,7,0)</f>
        <v>#REF!</v>
      </c>
    </row>
    <row r="300" spans="1:13">
      <c r="A300" s="6" t="s">
        <v>343</v>
      </c>
      <c r="B300" s="6" t="s">
        <v>343</v>
      </c>
      <c r="C300" s="6" t="s">
        <v>445</v>
      </c>
      <c r="D300" s="6" t="s">
        <v>343</v>
      </c>
      <c r="E300" s="6">
        <v>0</v>
      </c>
      <c r="F300" s="6">
        <v>7</v>
      </c>
      <c r="G300" s="6">
        <v>7</v>
      </c>
      <c r="H300" s="6">
        <v>7</v>
      </c>
      <c r="I300" s="6">
        <v>6</v>
      </c>
      <c r="J300" s="6">
        <v>6</v>
      </c>
      <c r="K300" s="10" t="e">
        <f>VLOOKUP('Jun''24'!#REF!,'Jun''24'!E:K,7,0)</f>
        <v>#REF!</v>
      </c>
      <c r="L300" s="10" t="e">
        <f>VLOOKUP('Jul''24'!#REF!,'Jul''24'!E:K,7,0)</f>
        <v>#REF!</v>
      </c>
      <c r="M300" s="10" t="e">
        <f>VLOOKUP('Aug''24'!#REF!,'Aug''24'!E:K,7,0)</f>
        <v>#REF!</v>
      </c>
    </row>
    <row r="301" spans="1:13">
      <c r="A301" s="6" t="s">
        <v>343</v>
      </c>
      <c r="B301" s="6" t="s">
        <v>343</v>
      </c>
      <c r="C301" s="6" t="s">
        <v>446</v>
      </c>
      <c r="D301" s="6" t="s">
        <v>343</v>
      </c>
      <c r="E301" s="6">
        <v>44</v>
      </c>
      <c r="F301" s="6">
        <v>6</v>
      </c>
      <c r="G301" s="6">
        <v>6</v>
      </c>
      <c r="H301" s="6">
        <v>6</v>
      </c>
      <c r="I301" s="6">
        <v>6</v>
      </c>
      <c r="J301" s="6">
        <v>5</v>
      </c>
      <c r="K301" s="10" t="e">
        <f>VLOOKUP('Jun''24'!#REF!,'Jun''24'!E:K,7,0)</f>
        <v>#REF!</v>
      </c>
      <c r="L301" s="10" t="e">
        <f>VLOOKUP('Jul''24'!#REF!,'Jul''24'!E:K,7,0)</f>
        <v>#REF!</v>
      </c>
      <c r="M301" s="10" t="e">
        <f>VLOOKUP('Aug''24'!#REF!,'Aug''24'!E:K,7,0)</f>
        <v>#REF!</v>
      </c>
    </row>
    <row r="302" spans="1:13">
      <c r="A302" s="6" t="s">
        <v>343</v>
      </c>
      <c r="B302" s="6" t="s">
        <v>343</v>
      </c>
      <c r="C302" s="6" t="s">
        <v>439</v>
      </c>
      <c r="D302" s="6" t="s">
        <v>343</v>
      </c>
      <c r="E302" s="6">
        <v>7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10" t="e">
        <f>VLOOKUP('Jun''24'!#REF!,'Jun''24'!E:K,7,0)</f>
        <v>#REF!</v>
      </c>
      <c r="L302" s="10" t="e">
        <f>VLOOKUP('Jul''24'!#REF!,'Jul''24'!E:K,7,0)</f>
        <v>#REF!</v>
      </c>
      <c r="M302" s="10" t="e">
        <f>VLOOKUP('Aug''24'!#REF!,'Aug''24'!E:K,7,0)</f>
        <v>#REF!</v>
      </c>
    </row>
    <row r="303" spans="1:13">
      <c r="A303" s="6" t="s">
        <v>343</v>
      </c>
      <c r="B303" s="6" t="s">
        <v>343</v>
      </c>
      <c r="C303" s="6" t="s">
        <v>447</v>
      </c>
      <c r="D303" s="6" t="s">
        <v>343</v>
      </c>
      <c r="E303" s="6">
        <v>0</v>
      </c>
      <c r="F303" s="6">
        <v>2</v>
      </c>
      <c r="G303" s="6">
        <v>2</v>
      </c>
      <c r="H303" s="6">
        <v>2</v>
      </c>
      <c r="I303" s="6">
        <v>2</v>
      </c>
      <c r="J303" s="6">
        <v>2</v>
      </c>
      <c r="K303" s="10" t="e">
        <f>VLOOKUP('Jun''24'!#REF!,'Jun''24'!E:K,7,0)</f>
        <v>#REF!</v>
      </c>
      <c r="L303" s="10" t="e">
        <f>VLOOKUP('Jul''24'!#REF!,'Jul''24'!E:K,7,0)</f>
        <v>#REF!</v>
      </c>
      <c r="M303" s="10" t="e">
        <f>VLOOKUP('Aug''24'!#REF!,'Aug''24'!E:K,7,0)</f>
        <v>#REF!</v>
      </c>
    </row>
    <row r="304" spans="1:13">
      <c r="A304" s="6" t="s">
        <v>343</v>
      </c>
      <c r="B304" s="6" t="s">
        <v>343</v>
      </c>
      <c r="C304" s="6" t="s">
        <v>448</v>
      </c>
      <c r="D304" s="6" t="s">
        <v>343</v>
      </c>
      <c r="E304" s="6">
        <v>0</v>
      </c>
      <c r="F304" s="6">
        <v>5</v>
      </c>
      <c r="G304" s="6">
        <v>4</v>
      </c>
      <c r="H304" s="6">
        <v>4</v>
      </c>
      <c r="I304" s="6">
        <v>4</v>
      </c>
      <c r="J304" s="6">
        <v>4</v>
      </c>
      <c r="K304" s="10" t="e">
        <f>VLOOKUP('Jun''24'!#REF!,'Jun''24'!E:K,7,0)</f>
        <v>#REF!</v>
      </c>
      <c r="L304" s="10" t="e">
        <f>VLOOKUP('Jul''24'!#REF!,'Jul''24'!E:K,7,0)</f>
        <v>#REF!</v>
      </c>
      <c r="M304" s="10" t="e">
        <f>VLOOKUP('Aug''24'!#REF!,'Aug''24'!E:K,7,0)</f>
        <v>#REF!</v>
      </c>
    </row>
    <row r="305" spans="1:13">
      <c r="A305" s="6" t="s">
        <v>343</v>
      </c>
      <c r="B305" s="6" t="s">
        <v>343</v>
      </c>
      <c r="C305" s="6" t="s">
        <v>449</v>
      </c>
      <c r="D305" s="6" t="s">
        <v>343</v>
      </c>
      <c r="E305" s="6">
        <v>0</v>
      </c>
      <c r="F305" s="6">
        <v>4</v>
      </c>
      <c r="G305" s="6">
        <v>3</v>
      </c>
      <c r="H305" s="6">
        <v>3</v>
      </c>
      <c r="I305" s="6">
        <v>3</v>
      </c>
      <c r="J305" s="6">
        <v>3</v>
      </c>
      <c r="K305" s="10" t="e">
        <f>VLOOKUP('Jun''24'!#REF!,'Jun''24'!E:K,7,0)</f>
        <v>#REF!</v>
      </c>
      <c r="L305" s="10" t="e">
        <f>VLOOKUP('Jul''24'!#REF!,'Jul''24'!E:K,7,0)</f>
        <v>#REF!</v>
      </c>
      <c r="M305" s="10" t="e">
        <f>VLOOKUP('Aug''24'!#REF!,'Aug''24'!E:K,7,0)</f>
        <v>#REF!</v>
      </c>
    </row>
    <row r="306" spans="1:13">
      <c r="A306" s="6" t="s">
        <v>343</v>
      </c>
      <c r="B306" s="6" t="s">
        <v>343</v>
      </c>
      <c r="C306" s="6" t="s">
        <v>450</v>
      </c>
      <c r="D306" s="6" t="s">
        <v>343</v>
      </c>
      <c r="E306" s="6">
        <v>3</v>
      </c>
      <c r="F306" s="6">
        <v>7</v>
      </c>
      <c r="G306" s="6">
        <v>6</v>
      </c>
      <c r="H306" s="6">
        <v>6</v>
      </c>
      <c r="I306" s="6">
        <v>6</v>
      </c>
      <c r="J306" s="6">
        <v>6</v>
      </c>
      <c r="K306" s="10" t="e">
        <f>VLOOKUP('Jun''24'!#REF!,'Jun''24'!E:K,7,0)</f>
        <v>#REF!</v>
      </c>
      <c r="L306" s="10" t="e">
        <f>VLOOKUP('Jul''24'!#REF!,'Jul''24'!E:K,7,0)</f>
        <v>#REF!</v>
      </c>
      <c r="M306" s="10" t="e">
        <f>VLOOKUP('Aug''24'!#REF!,'Aug''24'!E:K,7,0)</f>
        <v>#REF!</v>
      </c>
    </row>
    <row r="307" spans="1:13">
      <c r="A307" s="6" t="s">
        <v>343</v>
      </c>
      <c r="B307" s="6" t="s">
        <v>343</v>
      </c>
      <c r="C307" s="6" t="s">
        <v>451</v>
      </c>
      <c r="D307" s="6" t="s">
        <v>343</v>
      </c>
      <c r="E307" s="6">
        <v>5</v>
      </c>
      <c r="F307" s="6">
        <v>6</v>
      </c>
      <c r="G307" s="6">
        <v>6</v>
      </c>
      <c r="H307" s="6">
        <v>6</v>
      </c>
      <c r="I307" s="6">
        <v>6</v>
      </c>
      <c r="J307" s="6">
        <v>5</v>
      </c>
      <c r="K307" s="10" t="e">
        <f>VLOOKUP('Jun''24'!#REF!,'Jun''24'!E:K,7,0)</f>
        <v>#REF!</v>
      </c>
      <c r="L307" s="10" t="e">
        <f>VLOOKUP('Jul''24'!#REF!,'Jul''24'!E:K,7,0)</f>
        <v>#REF!</v>
      </c>
      <c r="M307" s="10" t="e">
        <f>VLOOKUP('Aug''24'!#REF!,'Aug''24'!E:K,7,0)</f>
        <v>#REF!</v>
      </c>
    </row>
    <row r="308" spans="1:13">
      <c r="A308" s="6" t="s">
        <v>343</v>
      </c>
      <c r="B308" s="6" t="s">
        <v>343</v>
      </c>
      <c r="C308" s="6" t="s">
        <v>452</v>
      </c>
      <c r="D308" s="6" t="s">
        <v>343</v>
      </c>
      <c r="E308" s="6">
        <v>38</v>
      </c>
      <c r="F308" s="6">
        <v>28</v>
      </c>
      <c r="G308" s="6">
        <v>30</v>
      </c>
      <c r="H308" s="6">
        <v>30</v>
      </c>
      <c r="I308" s="6">
        <v>30</v>
      </c>
      <c r="J308" s="6">
        <v>31</v>
      </c>
      <c r="K308" s="10" t="e">
        <f>VLOOKUP('Jun''24'!#REF!,'Jun''24'!E:K,7,0)</f>
        <v>#REF!</v>
      </c>
      <c r="L308" s="10" t="e">
        <f>VLOOKUP('Jul''24'!#REF!,'Jul''24'!E:K,7,0)</f>
        <v>#REF!</v>
      </c>
      <c r="M308" s="10" t="e">
        <f>VLOOKUP('Aug''24'!#REF!,'Aug''24'!E:K,7,0)</f>
        <v>#REF!</v>
      </c>
    </row>
    <row r="309" spans="1:13">
      <c r="A309" s="6" t="s">
        <v>343</v>
      </c>
      <c r="B309" s="6" t="s">
        <v>343</v>
      </c>
      <c r="C309" s="6" t="s">
        <v>453</v>
      </c>
      <c r="D309" s="6" t="s">
        <v>343</v>
      </c>
      <c r="E309" s="6">
        <v>20</v>
      </c>
      <c r="F309" s="6">
        <v>18</v>
      </c>
      <c r="G309" s="6">
        <v>22</v>
      </c>
      <c r="H309" s="6">
        <v>22</v>
      </c>
      <c r="I309" s="6">
        <v>22</v>
      </c>
      <c r="J309" s="6">
        <v>26</v>
      </c>
      <c r="K309" s="10" t="e">
        <f>VLOOKUP('Jun''24'!#REF!,'Jun''24'!E:K,7,0)</f>
        <v>#REF!</v>
      </c>
      <c r="L309" s="10" t="e">
        <f>VLOOKUP('Jul''24'!#REF!,'Jul''24'!E:K,7,0)</f>
        <v>#REF!</v>
      </c>
      <c r="M309" s="10" t="e">
        <f>VLOOKUP('Aug''24'!#REF!,'Aug''24'!E:K,7,0)</f>
        <v>#REF!</v>
      </c>
    </row>
    <row r="310" spans="1:13">
      <c r="A310" s="6" t="s">
        <v>343</v>
      </c>
      <c r="B310" s="6" t="s">
        <v>343</v>
      </c>
      <c r="C310" s="6" t="s">
        <v>454</v>
      </c>
      <c r="D310" s="6" t="s">
        <v>343</v>
      </c>
      <c r="E310" s="6">
        <v>10</v>
      </c>
      <c r="F310" s="6">
        <v>9</v>
      </c>
      <c r="G310" s="6">
        <v>9</v>
      </c>
      <c r="H310" s="6">
        <v>9</v>
      </c>
      <c r="I310" s="6">
        <v>9</v>
      </c>
      <c r="J310" s="6">
        <v>8</v>
      </c>
      <c r="K310" s="10" t="e">
        <f>VLOOKUP('Jun''24'!#REF!,'Jun''24'!E:K,7,0)</f>
        <v>#REF!</v>
      </c>
      <c r="L310" s="10" t="e">
        <f>VLOOKUP('Jul''24'!#REF!,'Jul''24'!E:K,7,0)</f>
        <v>#REF!</v>
      </c>
      <c r="M310" s="10" t="e">
        <f>VLOOKUP('Aug''24'!#REF!,'Aug''24'!E:K,7,0)</f>
        <v>#REF!</v>
      </c>
    </row>
    <row r="311" spans="1:13">
      <c r="A311" s="6" t="s">
        <v>343</v>
      </c>
      <c r="B311" s="6" t="s">
        <v>343</v>
      </c>
      <c r="C311" s="6" t="s">
        <v>455</v>
      </c>
      <c r="D311" s="6" t="s">
        <v>343</v>
      </c>
      <c r="E311" s="6">
        <v>7</v>
      </c>
      <c r="F311" s="6">
        <v>9</v>
      </c>
      <c r="G311" s="6">
        <v>9</v>
      </c>
      <c r="H311" s="6">
        <v>9</v>
      </c>
      <c r="I311" s="6">
        <v>9</v>
      </c>
      <c r="J311" s="6">
        <v>8</v>
      </c>
      <c r="K311" s="10" t="e">
        <f>VLOOKUP('Jun''24'!#REF!,'Jun''24'!E:K,7,0)</f>
        <v>#REF!</v>
      </c>
      <c r="L311" s="10" t="e">
        <f>VLOOKUP('Jul''24'!#REF!,'Jul''24'!E:K,7,0)</f>
        <v>#REF!</v>
      </c>
      <c r="M311" s="10" t="e">
        <f>VLOOKUP('Aug''24'!#REF!,'Aug''24'!E:K,7,0)</f>
        <v>#REF!</v>
      </c>
    </row>
    <row r="312" spans="1:13">
      <c r="A312" s="6" t="s">
        <v>343</v>
      </c>
      <c r="B312" s="6" t="s">
        <v>343</v>
      </c>
      <c r="C312" s="6" t="s">
        <v>456</v>
      </c>
      <c r="D312" s="6" t="s">
        <v>343</v>
      </c>
      <c r="E312" s="6">
        <v>5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10" t="e">
        <f>VLOOKUP('Jun''24'!#REF!,'Jun''24'!E:K,7,0)</f>
        <v>#REF!</v>
      </c>
      <c r="L312" s="10" t="e">
        <f>VLOOKUP('Jul''24'!#REF!,'Jul''24'!E:K,7,0)</f>
        <v>#REF!</v>
      </c>
      <c r="M312" s="10" t="e">
        <f>VLOOKUP('Aug''24'!#REF!,'Aug''24'!E:K,7,0)</f>
        <v>#REF!</v>
      </c>
    </row>
    <row r="313" spans="1:13">
      <c r="A313" s="6" t="s">
        <v>343</v>
      </c>
      <c r="B313" s="6" t="s">
        <v>343</v>
      </c>
      <c r="C313" s="6" t="s">
        <v>457</v>
      </c>
      <c r="D313" s="6" t="s">
        <v>343</v>
      </c>
      <c r="E313" s="6">
        <v>3</v>
      </c>
      <c r="F313" s="6">
        <v>20</v>
      </c>
      <c r="G313" s="6">
        <v>22</v>
      </c>
      <c r="H313" s="6">
        <v>22</v>
      </c>
      <c r="I313" s="6">
        <v>22</v>
      </c>
      <c r="J313" s="6">
        <v>23</v>
      </c>
      <c r="K313" s="10" t="e">
        <f>VLOOKUP('Jun''24'!#REF!,'Jun''24'!E:K,7,0)</f>
        <v>#REF!</v>
      </c>
      <c r="L313" s="10" t="e">
        <f>VLOOKUP('Jul''24'!#REF!,'Jul''24'!E:K,7,0)</f>
        <v>#REF!</v>
      </c>
      <c r="M313" s="10" t="e">
        <f>VLOOKUP('Aug''24'!#REF!,'Aug''24'!E:K,7,0)</f>
        <v>#REF!</v>
      </c>
    </row>
    <row r="314" spans="1:13">
      <c r="A314" s="6" t="s">
        <v>343</v>
      </c>
      <c r="B314" s="6" t="s">
        <v>343</v>
      </c>
      <c r="C314" s="6" t="s">
        <v>458</v>
      </c>
      <c r="D314" s="6" t="s">
        <v>343</v>
      </c>
      <c r="E314" s="6">
        <v>20</v>
      </c>
      <c r="F314" s="6">
        <v>6</v>
      </c>
      <c r="G314" s="6">
        <v>6</v>
      </c>
      <c r="H314" s="6">
        <v>6</v>
      </c>
      <c r="I314" s="6">
        <v>6</v>
      </c>
      <c r="J314" s="6">
        <v>6</v>
      </c>
      <c r="K314" s="10" t="e">
        <f>VLOOKUP('Jun''24'!#REF!,'Jun''24'!E:K,7,0)</f>
        <v>#REF!</v>
      </c>
      <c r="L314" s="10" t="e">
        <f>VLOOKUP('Jul''24'!#REF!,'Jul''24'!E:K,7,0)</f>
        <v>#REF!</v>
      </c>
      <c r="M314" s="10" t="e">
        <f>VLOOKUP('Aug''24'!#REF!,'Aug''24'!E:K,7,0)</f>
        <v>#REF!</v>
      </c>
    </row>
    <row r="315" spans="1:13">
      <c r="A315" s="6" t="s">
        <v>343</v>
      </c>
      <c r="B315" s="6" t="s">
        <v>343</v>
      </c>
      <c r="C315" s="6" t="s">
        <v>459</v>
      </c>
      <c r="D315" s="6" t="s">
        <v>343</v>
      </c>
      <c r="E315" s="6">
        <v>0</v>
      </c>
      <c r="F315" s="6">
        <v>5</v>
      </c>
      <c r="G315" s="6">
        <v>4</v>
      </c>
      <c r="H315" s="6">
        <v>4</v>
      </c>
      <c r="I315" s="6">
        <v>4</v>
      </c>
      <c r="J315" s="6">
        <v>4</v>
      </c>
      <c r="K315" s="10" t="e">
        <f>VLOOKUP('Jun''24'!#REF!,'Jun''24'!E:K,7,0)</f>
        <v>#REF!</v>
      </c>
      <c r="L315" s="10" t="e">
        <f>VLOOKUP('Jul''24'!#REF!,'Jul''24'!E:K,7,0)</f>
        <v>#REF!</v>
      </c>
      <c r="M315" s="10" t="e">
        <f>VLOOKUP('Aug''24'!#REF!,'Aug''24'!E:K,7,0)</f>
        <v>#REF!</v>
      </c>
    </row>
    <row r="316" spans="1:13">
      <c r="A316" s="6" t="s">
        <v>343</v>
      </c>
      <c r="B316" s="6" t="s">
        <v>343</v>
      </c>
      <c r="C316" s="6" t="s">
        <v>460</v>
      </c>
      <c r="D316" s="6" t="s">
        <v>343</v>
      </c>
      <c r="E316" s="6">
        <v>6</v>
      </c>
      <c r="F316" s="6">
        <v>31</v>
      </c>
      <c r="G316" s="6">
        <v>38</v>
      </c>
      <c r="H316" s="6">
        <v>38</v>
      </c>
      <c r="I316" s="6">
        <v>38</v>
      </c>
      <c r="J316" s="6">
        <v>45</v>
      </c>
      <c r="K316" s="10" t="e">
        <f>VLOOKUP('Jun''24'!#REF!,'Jun''24'!E:K,7,0)</f>
        <v>#REF!</v>
      </c>
      <c r="L316" s="10" t="e">
        <f>VLOOKUP('Jul''24'!#REF!,'Jul''24'!E:K,7,0)</f>
        <v>#REF!</v>
      </c>
      <c r="M316" s="10" t="e">
        <f>VLOOKUP('Aug''24'!#REF!,'Aug''24'!E:K,7,0)</f>
        <v>#REF!</v>
      </c>
    </row>
    <row r="317" spans="1:13">
      <c r="A317" s="6" t="s">
        <v>343</v>
      </c>
      <c r="B317" s="6" t="s">
        <v>343</v>
      </c>
      <c r="C317" s="6" t="s">
        <v>461</v>
      </c>
      <c r="D317" s="6" t="s">
        <v>343</v>
      </c>
      <c r="E317" s="6">
        <v>18</v>
      </c>
      <c r="F317" s="6">
        <v>7</v>
      </c>
      <c r="G317" s="6">
        <v>6</v>
      </c>
      <c r="H317" s="6">
        <v>6</v>
      </c>
      <c r="I317" s="6">
        <v>6</v>
      </c>
      <c r="J317" s="6">
        <v>6</v>
      </c>
      <c r="K317" s="10" t="e">
        <f>VLOOKUP('Jun''24'!#REF!,'Jun''24'!E:K,7,0)</f>
        <v>#REF!</v>
      </c>
      <c r="L317" s="10" t="e">
        <f>VLOOKUP('Jul''24'!#REF!,'Jul''24'!E:K,7,0)</f>
        <v>#REF!</v>
      </c>
      <c r="M317" s="10" t="e">
        <f>VLOOKUP('Aug''24'!#REF!,'Aug''24'!E:K,7,0)</f>
        <v>#REF!</v>
      </c>
    </row>
    <row r="318" spans="1:13">
      <c r="A318" s="6" t="s">
        <v>343</v>
      </c>
      <c r="B318" s="6" t="s">
        <v>343</v>
      </c>
      <c r="C318" s="6" t="s">
        <v>462</v>
      </c>
      <c r="D318" s="6" t="s">
        <v>343</v>
      </c>
      <c r="E318" s="6">
        <v>6</v>
      </c>
      <c r="F318" s="6">
        <v>4</v>
      </c>
      <c r="G318" s="6">
        <v>3</v>
      </c>
      <c r="H318" s="6">
        <v>3</v>
      </c>
      <c r="I318" s="6">
        <v>3</v>
      </c>
      <c r="J318" s="6">
        <v>3</v>
      </c>
      <c r="K318" s="10" t="e">
        <f>VLOOKUP('Jun''24'!#REF!,'Jun''24'!E:K,7,0)</f>
        <v>#REF!</v>
      </c>
      <c r="L318" s="10" t="e">
        <f>VLOOKUP('Jul''24'!#REF!,'Jul''24'!E:K,7,0)</f>
        <v>#REF!</v>
      </c>
      <c r="M318" s="10" t="e">
        <f>VLOOKUP('Aug''24'!#REF!,'Aug''24'!E:K,7,0)</f>
        <v>#REF!</v>
      </c>
    </row>
    <row r="319" spans="1:13">
      <c r="A319" s="6" t="s">
        <v>343</v>
      </c>
      <c r="B319" s="6" t="s">
        <v>343</v>
      </c>
      <c r="C319" s="6" t="s">
        <v>463</v>
      </c>
      <c r="D319" s="6" t="s">
        <v>343</v>
      </c>
      <c r="E319" s="6">
        <v>15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10" t="e">
        <f>VLOOKUP('Jun''24'!#REF!,'Jun''24'!E:K,7,0)</f>
        <v>#REF!</v>
      </c>
      <c r="L319" s="10" t="e">
        <f>VLOOKUP('Jul''24'!#REF!,'Jul''24'!E:K,7,0)</f>
        <v>#REF!</v>
      </c>
      <c r="M319" s="10" t="e">
        <f>VLOOKUP('Aug''24'!#REF!,'Aug''24'!E:K,7,0)</f>
        <v>#REF!</v>
      </c>
    </row>
    <row r="320" spans="1:13">
      <c r="A320" s="6" t="s">
        <v>343</v>
      </c>
      <c r="B320" s="6" t="s">
        <v>343</v>
      </c>
      <c r="C320" s="6" t="s">
        <v>464</v>
      </c>
      <c r="D320" s="6" t="s">
        <v>343</v>
      </c>
      <c r="E320" s="6">
        <v>5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10" t="e">
        <f>VLOOKUP('Jun''24'!#REF!,'Jun''24'!E:K,7,0)</f>
        <v>#REF!</v>
      </c>
      <c r="L320" s="10" t="e">
        <f>VLOOKUP('Jul''24'!#REF!,'Jul''24'!E:K,7,0)</f>
        <v>#REF!</v>
      </c>
      <c r="M320" s="10" t="e">
        <f>VLOOKUP('Aug''24'!#REF!,'Aug''24'!E:K,7,0)</f>
        <v>#REF!</v>
      </c>
    </row>
    <row r="321" spans="1:13">
      <c r="A321" s="6" t="s">
        <v>343</v>
      </c>
      <c r="B321" s="6" t="s">
        <v>343</v>
      </c>
      <c r="C321" s="6" t="s">
        <v>465</v>
      </c>
      <c r="D321" s="6" t="s">
        <v>343</v>
      </c>
      <c r="E321" s="6">
        <v>3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10" t="e">
        <f>VLOOKUP('Jun''24'!#REF!,'Jun''24'!E:K,7,0)</f>
        <v>#REF!</v>
      </c>
      <c r="L321" s="10" t="e">
        <f>VLOOKUP('Jul''24'!#REF!,'Jul''24'!E:K,7,0)</f>
        <v>#REF!</v>
      </c>
      <c r="M321" s="10" t="e">
        <f>VLOOKUP('Aug''24'!#REF!,'Aug''24'!E:K,7,0)</f>
        <v>#REF!</v>
      </c>
    </row>
    <row r="322" spans="1:13">
      <c r="A322" s="6" t="s">
        <v>343</v>
      </c>
      <c r="B322" s="6" t="s">
        <v>343</v>
      </c>
      <c r="C322" s="6" t="s">
        <v>466</v>
      </c>
      <c r="D322" s="6" t="s">
        <v>343</v>
      </c>
      <c r="E322" s="6">
        <v>3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10" t="e">
        <f>VLOOKUP('Jun''24'!#REF!,'Jun''24'!E:K,7,0)</f>
        <v>#REF!</v>
      </c>
      <c r="L322" s="10" t="e">
        <f>VLOOKUP('Jul''24'!#REF!,'Jul''24'!E:K,7,0)</f>
        <v>#REF!</v>
      </c>
      <c r="M322" s="10" t="e">
        <f>VLOOKUP('Aug''24'!#REF!,'Aug''24'!E:K,7,0)</f>
        <v>#REF!</v>
      </c>
    </row>
    <row r="323" spans="1:13">
      <c r="A323" s="6" t="s">
        <v>343</v>
      </c>
      <c r="B323" s="6" t="s">
        <v>343</v>
      </c>
      <c r="C323" s="6" t="s">
        <v>467</v>
      </c>
      <c r="D323" s="6" t="s">
        <v>343</v>
      </c>
      <c r="E323" s="6">
        <v>2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10" t="e">
        <f>VLOOKUP('Jun''24'!#REF!,'Jun''24'!E:K,7,0)</f>
        <v>#REF!</v>
      </c>
      <c r="L323" s="10" t="e">
        <f>VLOOKUP('Jul''24'!#REF!,'Jul''24'!E:K,7,0)</f>
        <v>#REF!</v>
      </c>
      <c r="M323" s="10" t="e">
        <f>VLOOKUP('Aug''24'!#REF!,'Aug''24'!E:K,7,0)</f>
        <v>#REF!</v>
      </c>
    </row>
    <row r="324" spans="1:13">
      <c r="A324" s="6" t="s">
        <v>343</v>
      </c>
      <c r="B324" s="6" t="s">
        <v>343</v>
      </c>
      <c r="C324" s="6" t="s">
        <v>468</v>
      </c>
      <c r="D324" s="6" t="s">
        <v>343</v>
      </c>
      <c r="E324" s="6">
        <v>10</v>
      </c>
      <c r="F324" s="6">
        <v>3</v>
      </c>
      <c r="G324" s="6">
        <v>3</v>
      </c>
      <c r="H324" s="6">
        <v>3</v>
      </c>
      <c r="I324" s="6">
        <v>3</v>
      </c>
      <c r="J324" s="6">
        <v>3</v>
      </c>
      <c r="K324" s="10" t="e">
        <f>VLOOKUP('Jun''24'!#REF!,'Jun''24'!E:K,7,0)</f>
        <v>#REF!</v>
      </c>
      <c r="L324" s="10" t="e">
        <f>VLOOKUP('Jul''24'!#REF!,'Jul''24'!E:K,7,0)</f>
        <v>#REF!</v>
      </c>
      <c r="M324" s="10" t="e">
        <f>VLOOKUP('Aug''24'!#REF!,'Aug''24'!E:K,7,0)</f>
        <v>#REF!</v>
      </c>
    </row>
    <row r="325" spans="1:13">
      <c r="A325" s="6" t="s">
        <v>343</v>
      </c>
      <c r="B325" s="6" t="s">
        <v>343</v>
      </c>
      <c r="C325" s="6" t="s">
        <v>469</v>
      </c>
      <c r="D325" s="6" t="s">
        <v>343</v>
      </c>
      <c r="E325" s="6">
        <v>1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10" t="e">
        <f>VLOOKUP('Jun''24'!#REF!,'Jun''24'!E:K,7,0)</f>
        <v>#REF!</v>
      </c>
      <c r="L325" s="10" t="e">
        <f>VLOOKUP('Jul''24'!#REF!,'Jul''24'!E:K,7,0)</f>
        <v>#REF!</v>
      </c>
      <c r="M325" s="10" t="e">
        <f>VLOOKUP('Aug''24'!#REF!,'Aug''24'!E:K,7,0)</f>
        <v>#REF!</v>
      </c>
    </row>
    <row r="326" spans="1:13">
      <c r="A326" s="6" t="s">
        <v>343</v>
      </c>
      <c r="B326" s="6" t="s">
        <v>343</v>
      </c>
      <c r="C326" s="6" t="s">
        <v>470</v>
      </c>
      <c r="D326" s="6" t="s">
        <v>343</v>
      </c>
      <c r="E326" s="6">
        <v>5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10" t="e">
        <f>VLOOKUP('Jun''24'!#REF!,'Jun''24'!E:K,7,0)</f>
        <v>#REF!</v>
      </c>
      <c r="L326" s="10" t="e">
        <f>VLOOKUP('Jul''24'!#REF!,'Jul''24'!E:K,7,0)</f>
        <v>#REF!</v>
      </c>
      <c r="M326" s="10" t="e">
        <f>VLOOKUP('Aug''24'!#REF!,'Aug''24'!E:K,7,0)</f>
        <v>#REF!</v>
      </c>
    </row>
    <row r="327" spans="1:13">
      <c r="A327" s="6" t="s">
        <v>343</v>
      </c>
      <c r="B327" s="6" t="s">
        <v>343</v>
      </c>
      <c r="C327" s="6" t="s">
        <v>471</v>
      </c>
      <c r="D327" s="6" t="s">
        <v>343</v>
      </c>
      <c r="E327" s="6">
        <v>0</v>
      </c>
      <c r="F327" s="6">
        <v>1</v>
      </c>
      <c r="G327" s="6">
        <v>1</v>
      </c>
      <c r="H327" s="6">
        <v>1</v>
      </c>
      <c r="I327" s="6">
        <v>1</v>
      </c>
      <c r="J327" s="6">
        <v>1</v>
      </c>
      <c r="K327" s="10" t="e">
        <f>VLOOKUP('Jun''24'!#REF!,'Jun''24'!E:K,7,0)</f>
        <v>#REF!</v>
      </c>
      <c r="L327" s="10" t="e">
        <f>VLOOKUP('Jul''24'!#REF!,'Jul''24'!E:K,7,0)</f>
        <v>#REF!</v>
      </c>
      <c r="M327" s="10" t="e">
        <f>VLOOKUP('Aug''24'!#REF!,'Aug''24'!E:K,7,0)</f>
        <v>#REF!</v>
      </c>
    </row>
    <row r="328" spans="1:13">
      <c r="A328" s="6" t="s">
        <v>343</v>
      </c>
      <c r="B328" s="6" t="s">
        <v>343</v>
      </c>
      <c r="C328" s="6" t="s">
        <v>472</v>
      </c>
      <c r="D328" s="6" t="s">
        <v>343</v>
      </c>
      <c r="E328" s="6">
        <v>5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10" t="e">
        <f>VLOOKUP('Jun''24'!#REF!,'Jun''24'!E:K,7,0)</f>
        <v>#REF!</v>
      </c>
      <c r="L328" s="10" t="e">
        <f>VLOOKUP('Jul''24'!#REF!,'Jul''24'!E:K,7,0)</f>
        <v>#REF!</v>
      </c>
      <c r="M328" s="10" t="e">
        <f>VLOOKUP('Aug''24'!#REF!,'Aug''24'!E:K,7,0)</f>
        <v>#REF!</v>
      </c>
    </row>
    <row r="329" spans="1:13">
      <c r="A329" s="6" t="s">
        <v>343</v>
      </c>
      <c r="B329" s="6" t="s">
        <v>343</v>
      </c>
      <c r="C329" s="6" t="s">
        <v>473</v>
      </c>
      <c r="D329" s="6" t="s">
        <v>343</v>
      </c>
      <c r="E329" s="6">
        <v>0</v>
      </c>
      <c r="F329" s="6">
        <v>4</v>
      </c>
      <c r="G329" s="6">
        <v>3</v>
      </c>
      <c r="H329" s="6">
        <v>3</v>
      </c>
      <c r="I329" s="6">
        <v>3</v>
      </c>
      <c r="J329" s="6">
        <v>3</v>
      </c>
      <c r="K329" s="10" t="e">
        <f>VLOOKUP('Jun''24'!#REF!,'Jun''24'!E:K,7,0)</f>
        <v>#REF!</v>
      </c>
      <c r="L329" s="10" t="e">
        <f>VLOOKUP('Jul''24'!#REF!,'Jul''24'!E:K,7,0)</f>
        <v>#REF!</v>
      </c>
      <c r="M329" s="10" t="e">
        <f>VLOOKUP('Aug''24'!#REF!,'Aug''24'!E:K,7,0)</f>
        <v>#REF!</v>
      </c>
    </row>
    <row r="330" spans="1:13">
      <c r="A330" s="6" t="s">
        <v>343</v>
      </c>
      <c r="B330" s="6" t="s">
        <v>343</v>
      </c>
      <c r="C330" s="6" t="s">
        <v>26</v>
      </c>
      <c r="D330" s="6" t="s">
        <v>343</v>
      </c>
      <c r="E330" s="6">
        <v>5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10" t="e">
        <f>VLOOKUP('Jun''24'!#REF!,'Jun''24'!E:K,7,0)</f>
        <v>#REF!</v>
      </c>
      <c r="L330" s="10" t="e">
        <f>VLOOKUP('Jul''24'!#REF!,'Jul''24'!E:K,7,0)</f>
        <v>#REF!</v>
      </c>
      <c r="M330" s="10" t="e">
        <f>VLOOKUP('Aug''24'!#REF!,'Aug''24'!E:K,7,0)</f>
        <v>#REF!</v>
      </c>
    </row>
    <row r="331" spans="1:13">
      <c r="A331" s="6" t="s">
        <v>343</v>
      </c>
      <c r="B331" s="6" t="s">
        <v>343</v>
      </c>
      <c r="C331" s="6" t="s">
        <v>474</v>
      </c>
      <c r="D331" s="6" t="s">
        <v>343</v>
      </c>
      <c r="E331" s="6">
        <v>3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10" t="e">
        <f>VLOOKUP('Jun''24'!#REF!,'Jun''24'!E:K,7,0)</f>
        <v>#REF!</v>
      </c>
      <c r="L331" s="10" t="e">
        <f>VLOOKUP('Jul''24'!#REF!,'Jul''24'!E:K,7,0)</f>
        <v>#REF!</v>
      </c>
      <c r="M331" s="10" t="e">
        <f>VLOOKUP('Aug''24'!#REF!,'Aug''24'!E:K,7,0)</f>
        <v>#REF!</v>
      </c>
    </row>
    <row r="332" spans="1:13">
      <c r="A332" s="6" t="s">
        <v>343</v>
      </c>
      <c r="B332" s="6" t="s">
        <v>343</v>
      </c>
      <c r="C332" s="6" t="s">
        <v>475</v>
      </c>
      <c r="D332" s="6" t="s">
        <v>343</v>
      </c>
      <c r="E332" s="6">
        <v>2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10" t="e">
        <f>VLOOKUP('Jun''24'!#REF!,'Jun''24'!E:K,7,0)</f>
        <v>#REF!</v>
      </c>
      <c r="L332" s="10" t="e">
        <f>VLOOKUP('Jul''24'!#REF!,'Jul''24'!E:K,7,0)</f>
        <v>#REF!</v>
      </c>
      <c r="M332" s="10" t="e">
        <f>VLOOKUP('Aug''24'!#REF!,'Aug''24'!E:K,7,0)</f>
        <v>#REF!</v>
      </c>
    </row>
    <row r="333" spans="1:13">
      <c r="A333" s="6" t="s">
        <v>343</v>
      </c>
      <c r="B333" s="6" t="s">
        <v>343</v>
      </c>
      <c r="C333" s="6" t="s">
        <v>476</v>
      </c>
      <c r="D333" s="6" t="s">
        <v>343</v>
      </c>
      <c r="E333" s="6">
        <v>45</v>
      </c>
      <c r="F333" s="6">
        <v>6</v>
      </c>
      <c r="G333" s="6">
        <v>5</v>
      </c>
      <c r="H333" s="6">
        <v>5</v>
      </c>
      <c r="I333" s="6">
        <v>5</v>
      </c>
      <c r="J333" s="6">
        <v>5</v>
      </c>
      <c r="K333" s="10" t="e">
        <f>VLOOKUP('Jun''24'!#REF!,'Jun''24'!E:K,7,0)</f>
        <v>#REF!</v>
      </c>
      <c r="L333" s="10" t="e">
        <f>VLOOKUP('Jul''24'!#REF!,'Jul''24'!E:K,7,0)</f>
        <v>#REF!</v>
      </c>
      <c r="M333" s="10" t="e">
        <f>VLOOKUP('Aug''24'!#REF!,'Aug''24'!E:K,7,0)</f>
        <v>#REF!</v>
      </c>
    </row>
    <row r="334" spans="1:13">
      <c r="A334" s="6" t="s">
        <v>343</v>
      </c>
      <c r="B334" s="6" t="s">
        <v>343</v>
      </c>
      <c r="C334" s="6" t="s">
        <v>477</v>
      </c>
      <c r="D334" s="6" t="s">
        <v>343</v>
      </c>
      <c r="E334" s="6">
        <v>5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10" t="e">
        <f>VLOOKUP('Jun''24'!#REF!,'Jun''24'!E:K,7,0)</f>
        <v>#REF!</v>
      </c>
      <c r="L334" s="10" t="e">
        <f>VLOOKUP('Jul''24'!#REF!,'Jul''24'!E:K,7,0)</f>
        <v>#REF!</v>
      </c>
      <c r="M334" s="10" t="e">
        <f>VLOOKUP('Aug''24'!#REF!,'Aug''24'!E:K,7,0)</f>
        <v>#REF!</v>
      </c>
    </row>
    <row r="335" spans="1:13">
      <c r="A335" s="6" t="s">
        <v>343</v>
      </c>
      <c r="B335" s="6" t="s">
        <v>343</v>
      </c>
      <c r="C335" s="6" t="s">
        <v>478</v>
      </c>
      <c r="D335" s="6" t="s">
        <v>343</v>
      </c>
      <c r="E335" s="6">
        <v>17</v>
      </c>
      <c r="F335" s="6">
        <v>12</v>
      </c>
      <c r="G335" s="6">
        <v>12</v>
      </c>
      <c r="H335" s="6">
        <v>12</v>
      </c>
      <c r="I335" s="6">
        <v>12</v>
      </c>
      <c r="J335" s="6">
        <v>13</v>
      </c>
      <c r="K335" s="10" t="e">
        <f>VLOOKUP('Jun''24'!#REF!,'Jun''24'!E:K,7,0)</f>
        <v>#REF!</v>
      </c>
      <c r="L335" s="10" t="e">
        <f>VLOOKUP('Jul''24'!#REF!,'Jul''24'!E:K,7,0)</f>
        <v>#REF!</v>
      </c>
      <c r="M335" s="10" t="e">
        <f>VLOOKUP('Aug''24'!#REF!,'Aug''24'!E:K,7,0)</f>
        <v>#REF!</v>
      </c>
    </row>
    <row r="336" spans="1:13">
      <c r="A336" s="6" t="s">
        <v>343</v>
      </c>
      <c r="B336" s="6" t="s">
        <v>343</v>
      </c>
      <c r="C336" s="6" t="s">
        <v>479</v>
      </c>
      <c r="D336" s="6" t="s">
        <v>343</v>
      </c>
      <c r="E336" s="6">
        <v>5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10" t="e">
        <f>VLOOKUP('Jun''24'!#REF!,'Jun''24'!E:K,7,0)</f>
        <v>#REF!</v>
      </c>
      <c r="L336" s="10" t="e">
        <f>VLOOKUP('Jul''24'!#REF!,'Jul''24'!E:K,7,0)</f>
        <v>#REF!</v>
      </c>
      <c r="M336" s="10" t="e">
        <f>VLOOKUP('Aug''24'!#REF!,'Aug''24'!E:K,7,0)</f>
        <v>#REF!</v>
      </c>
    </row>
    <row r="337" spans="1:13">
      <c r="A337" s="6" t="s">
        <v>343</v>
      </c>
      <c r="B337" s="6" t="s">
        <v>343</v>
      </c>
      <c r="C337" s="6" t="s">
        <v>480</v>
      </c>
      <c r="D337" s="6" t="s">
        <v>343</v>
      </c>
      <c r="E337" s="6">
        <v>47</v>
      </c>
      <c r="F337" s="6">
        <v>24</v>
      </c>
      <c r="G337" s="6">
        <v>30</v>
      </c>
      <c r="H337" s="6">
        <v>30</v>
      </c>
      <c r="I337" s="6">
        <v>30</v>
      </c>
      <c r="J337" s="6">
        <v>35</v>
      </c>
      <c r="K337" s="10" t="e">
        <f>VLOOKUP('Jun''24'!#REF!,'Jun''24'!E:K,7,0)</f>
        <v>#REF!</v>
      </c>
      <c r="L337" s="10" t="e">
        <f>VLOOKUP('Jul''24'!#REF!,'Jul''24'!E:K,7,0)</f>
        <v>#REF!</v>
      </c>
      <c r="M337" s="10" t="e">
        <f>VLOOKUP('Aug''24'!#REF!,'Aug''24'!E:K,7,0)</f>
        <v>#REF!</v>
      </c>
    </row>
    <row r="338" spans="1:13">
      <c r="A338" s="6" t="s">
        <v>343</v>
      </c>
      <c r="B338" s="6" t="s">
        <v>343</v>
      </c>
      <c r="C338" s="6" t="s">
        <v>481</v>
      </c>
      <c r="D338" s="6" t="s">
        <v>343</v>
      </c>
      <c r="E338" s="6">
        <v>7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10" t="e">
        <f>VLOOKUP('Jun''24'!#REF!,'Jun''24'!E:K,7,0)</f>
        <v>#REF!</v>
      </c>
      <c r="L338" s="10" t="e">
        <f>VLOOKUP('Jul''24'!#REF!,'Jul''24'!E:K,7,0)</f>
        <v>#REF!</v>
      </c>
      <c r="M338" s="10" t="e">
        <f>VLOOKUP('Aug''24'!#REF!,'Aug''24'!E:K,7,0)</f>
        <v>#REF!</v>
      </c>
    </row>
    <row r="339" spans="1:13">
      <c r="A339" s="6" t="s">
        <v>343</v>
      </c>
      <c r="B339" s="6" t="s">
        <v>343</v>
      </c>
      <c r="C339" s="6" t="s">
        <v>482</v>
      </c>
      <c r="D339" s="6" t="s">
        <v>343</v>
      </c>
      <c r="E339" s="6">
        <v>3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10" t="e">
        <f>VLOOKUP('Jun''24'!#REF!,'Jun''24'!E:K,7,0)</f>
        <v>#REF!</v>
      </c>
      <c r="L339" s="10" t="e">
        <f>VLOOKUP('Jul''24'!#REF!,'Jul''24'!E:K,7,0)</f>
        <v>#REF!</v>
      </c>
      <c r="M339" s="10" t="e">
        <f>VLOOKUP('Aug''24'!#REF!,'Aug''24'!E:K,7,0)</f>
        <v>#REF!</v>
      </c>
    </row>
    <row r="340" spans="1:13">
      <c r="A340" s="6" t="s">
        <v>343</v>
      </c>
      <c r="B340" s="6" t="s">
        <v>343</v>
      </c>
      <c r="C340" s="6" t="s">
        <v>483</v>
      </c>
      <c r="D340" s="6" t="s">
        <v>343</v>
      </c>
      <c r="E340" s="6">
        <v>3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10" t="e">
        <f>VLOOKUP('Jun''24'!#REF!,'Jun''24'!E:K,7,0)</f>
        <v>#REF!</v>
      </c>
      <c r="L340" s="10" t="e">
        <f>VLOOKUP('Jul''24'!#REF!,'Jul''24'!E:K,7,0)</f>
        <v>#REF!</v>
      </c>
      <c r="M340" s="10" t="e">
        <f>VLOOKUP('Aug''24'!#REF!,'Aug''24'!E:K,7,0)</f>
        <v>#REF!</v>
      </c>
    </row>
    <row r="341" spans="1:13">
      <c r="A341" s="6" t="s">
        <v>343</v>
      </c>
      <c r="B341" s="6" t="s">
        <v>343</v>
      </c>
      <c r="C341" s="6" t="s">
        <v>484</v>
      </c>
      <c r="D341" s="6" t="s">
        <v>343</v>
      </c>
      <c r="E341" s="6">
        <v>9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10" t="e">
        <f>VLOOKUP('Jun''24'!#REF!,'Jun''24'!E:K,7,0)</f>
        <v>#REF!</v>
      </c>
      <c r="L341" s="10" t="e">
        <f>VLOOKUP('Jul''24'!#REF!,'Jul''24'!E:K,7,0)</f>
        <v>#REF!</v>
      </c>
      <c r="M341" s="10" t="e">
        <f>VLOOKUP('Aug''24'!#REF!,'Aug''24'!E:K,7,0)</f>
        <v>#REF!</v>
      </c>
    </row>
    <row r="342" spans="1:13">
      <c r="A342" s="6" t="s">
        <v>343</v>
      </c>
      <c r="B342" s="6" t="s">
        <v>343</v>
      </c>
      <c r="C342" s="6" t="s">
        <v>485</v>
      </c>
      <c r="D342" s="6" t="s">
        <v>343</v>
      </c>
      <c r="E342" s="6">
        <v>2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10" t="e">
        <f>VLOOKUP('Jun''24'!#REF!,'Jun''24'!E:K,7,0)</f>
        <v>#REF!</v>
      </c>
      <c r="L342" s="10" t="e">
        <f>VLOOKUP('Jul''24'!#REF!,'Jul''24'!E:K,7,0)</f>
        <v>#REF!</v>
      </c>
      <c r="M342" s="10" t="e">
        <f>VLOOKUP('Aug''24'!#REF!,'Aug''24'!E:K,7,0)</f>
        <v>#REF!</v>
      </c>
    </row>
    <row r="343" spans="1:13">
      <c r="A343" s="6" t="s">
        <v>343</v>
      </c>
      <c r="B343" s="6" t="s">
        <v>343</v>
      </c>
      <c r="C343" s="6" t="s">
        <v>486</v>
      </c>
      <c r="D343" s="6" t="s">
        <v>343</v>
      </c>
      <c r="E343" s="6">
        <v>2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10" t="e">
        <f>VLOOKUP('Jun''24'!#REF!,'Jun''24'!E:K,7,0)</f>
        <v>#REF!</v>
      </c>
      <c r="L343" s="10" t="e">
        <f>VLOOKUP('Jul''24'!#REF!,'Jul''24'!E:K,7,0)</f>
        <v>#REF!</v>
      </c>
      <c r="M343" s="10" t="e">
        <f>VLOOKUP('Aug''24'!#REF!,'Aug''24'!E:K,7,0)</f>
        <v>#REF!</v>
      </c>
    </row>
    <row r="344" spans="1:13">
      <c r="A344" s="6" t="s">
        <v>343</v>
      </c>
      <c r="B344" s="6" t="s">
        <v>343</v>
      </c>
      <c r="C344" s="6" t="s">
        <v>487</v>
      </c>
      <c r="D344" s="6" t="s">
        <v>343</v>
      </c>
      <c r="E344" s="6">
        <v>5</v>
      </c>
      <c r="F344" s="6">
        <v>5</v>
      </c>
      <c r="G344" s="6">
        <v>5</v>
      </c>
      <c r="H344" s="6">
        <v>5</v>
      </c>
      <c r="I344" s="6">
        <v>5</v>
      </c>
      <c r="J344" s="6">
        <v>4</v>
      </c>
      <c r="K344" s="10" t="e">
        <f>VLOOKUP('Jun''24'!#REF!,'Jun''24'!E:K,7,0)</f>
        <v>#REF!</v>
      </c>
      <c r="L344" s="10" t="e">
        <f>VLOOKUP('Jul''24'!#REF!,'Jul''24'!E:K,7,0)</f>
        <v>#REF!</v>
      </c>
      <c r="M344" s="10" t="e">
        <f>VLOOKUP('Aug''24'!#REF!,'Aug''24'!E:K,7,0)</f>
        <v>#REF!</v>
      </c>
    </row>
    <row r="345" spans="1:13">
      <c r="A345" s="6" t="s">
        <v>343</v>
      </c>
      <c r="B345" s="6" t="s">
        <v>343</v>
      </c>
      <c r="C345" s="6" t="s">
        <v>488</v>
      </c>
      <c r="D345" s="6" t="s">
        <v>343</v>
      </c>
      <c r="E345" s="6">
        <v>3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10" t="e">
        <f>VLOOKUP('Jun''24'!#REF!,'Jun''24'!E:K,7,0)</f>
        <v>#REF!</v>
      </c>
      <c r="L345" s="10" t="e">
        <f>VLOOKUP('Jul''24'!#REF!,'Jul''24'!E:K,7,0)</f>
        <v>#REF!</v>
      </c>
      <c r="M345" s="10" t="e">
        <f>VLOOKUP('Aug''24'!#REF!,'Aug''24'!E:K,7,0)</f>
        <v>#REF!</v>
      </c>
    </row>
    <row r="346" spans="1:13">
      <c r="A346" s="6" t="s">
        <v>343</v>
      </c>
      <c r="B346" s="6" t="s">
        <v>343</v>
      </c>
      <c r="C346" s="6" t="s">
        <v>489</v>
      </c>
      <c r="D346" s="6" t="s">
        <v>343</v>
      </c>
      <c r="E346" s="6">
        <v>12</v>
      </c>
      <c r="F346" s="6">
        <v>9</v>
      </c>
      <c r="G346" s="6">
        <v>1</v>
      </c>
      <c r="H346" s="6">
        <v>5</v>
      </c>
      <c r="I346" s="6">
        <v>5</v>
      </c>
      <c r="J346" s="6">
        <v>6</v>
      </c>
      <c r="K346" s="10" t="e">
        <f>VLOOKUP('Jun''24'!#REF!,'Jun''24'!E:K,7,0)</f>
        <v>#REF!</v>
      </c>
      <c r="L346" s="10" t="e">
        <f>VLOOKUP('Jul''24'!#REF!,'Jul''24'!E:K,7,0)</f>
        <v>#REF!</v>
      </c>
      <c r="M346" s="10" t="e">
        <f>VLOOKUP('Aug''24'!#REF!,'Aug''24'!E:K,7,0)</f>
        <v>#REF!</v>
      </c>
    </row>
    <row r="347" spans="1:13">
      <c r="A347" s="6" t="s">
        <v>343</v>
      </c>
      <c r="B347" s="6" t="s">
        <v>343</v>
      </c>
      <c r="C347" s="6" t="s">
        <v>490</v>
      </c>
      <c r="D347" s="6" t="s">
        <v>343</v>
      </c>
      <c r="E347" s="6">
        <v>276</v>
      </c>
      <c r="F347" s="6">
        <v>31</v>
      </c>
      <c r="G347" s="6">
        <v>80</v>
      </c>
      <c r="H347" s="6">
        <v>103</v>
      </c>
      <c r="I347" s="6">
        <v>104</v>
      </c>
      <c r="J347" s="6">
        <v>103</v>
      </c>
      <c r="K347" s="10" t="e">
        <f>VLOOKUP('Jun''24'!#REF!,'Jun''24'!E:K,7,0)</f>
        <v>#REF!</v>
      </c>
      <c r="L347" s="10" t="e">
        <f>VLOOKUP('Jul''24'!#REF!,'Jul''24'!E:K,7,0)</f>
        <v>#REF!</v>
      </c>
      <c r="M347" s="10" t="e">
        <f>VLOOKUP('Aug''24'!#REF!,'Aug''24'!E:K,7,0)</f>
        <v>#REF!</v>
      </c>
    </row>
    <row r="348" spans="1:13">
      <c r="A348" s="6" t="s">
        <v>343</v>
      </c>
      <c r="B348" s="6" t="s">
        <v>343</v>
      </c>
      <c r="C348" s="6" t="s">
        <v>491</v>
      </c>
      <c r="D348" s="6" t="s">
        <v>343</v>
      </c>
      <c r="E348" s="6">
        <v>17</v>
      </c>
      <c r="F348" s="6">
        <v>3</v>
      </c>
      <c r="G348" s="6">
        <v>6</v>
      </c>
      <c r="H348" s="6">
        <v>11</v>
      </c>
      <c r="I348" s="6">
        <v>11</v>
      </c>
      <c r="J348" s="6">
        <v>11</v>
      </c>
      <c r="K348" s="10" t="e">
        <f>VLOOKUP('Jun''24'!#REF!,'Jun''24'!E:K,7,0)</f>
        <v>#REF!</v>
      </c>
      <c r="L348" s="10" t="e">
        <f>VLOOKUP('Jul''24'!#REF!,'Jul''24'!E:K,7,0)</f>
        <v>#REF!</v>
      </c>
      <c r="M348" s="10" t="e">
        <f>VLOOKUP('Aug''24'!#REF!,'Aug''24'!E:K,7,0)</f>
        <v>#REF!</v>
      </c>
    </row>
    <row r="349" spans="1:13">
      <c r="A349" s="6" t="s">
        <v>343</v>
      </c>
      <c r="B349" s="6" t="s">
        <v>343</v>
      </c>
      <c r="C349" s="6" t="s">
        <v>492</v>
      </c>
      <c r="D349" s="6" t="s">
        <v>343</v>
      </c>
      <c r="E349" s="6">
        <v>162</v>
      </c>
      <c r="F349" s="6">
        <v>10</v>
      </c>
      <c r="G349" s="6">
        <v>10</v>
      </c>
      <c r="H349" s="6">
        <v>23</v>
      </c>
      <c r="I349" s="6">
        <v>22</v>
      </c>
      <c r="J349" s="6">
        <v>22</v>
      </c>
      <c r="K349" s="10" t="e">
        <f>VLOOKUP('Jun''24'!#REF!,'Jun''24'!E:K,7,0)</f>
        <v>#REF!</v>
      </c>
      <c r="L349" s="10" t="e">
        <f>VLOOKUP('Jul''24'!#REF!,'Jul''24'!E:K,7,0)</f>
        <v>#REF!</v>
      </c>
      <c r="M349" s="10" t="e">
        <f>VLOOKUP('Aug''24'!#REF!,'Aug''24'!E:K,7,0)</f>
        <v>#REF!</v>
      </c>
    </row>
    <row r="350" spans="1:13">
      <c r="A350" s="6" t="s">
        <v>343</v>
      </c>
      <c r="B350" s="6" t="s">
        <v>343</v>
      </c>
      <c r="C350" s="6" t="s">
        <v>493</v>
      </c>
      <c r="D350" s="6" t="s">
        <v>343</v>
      </c>
      <c r="E350" s="6">
        <v>0</v>
      </c>
      <c r="F350" s="6">
        <v>0</v>
      </c>
      <c r="G350" s="6">
        <v>0</v>
      </c>
      <c r="H350" s="6">
        <v>5</v>
      </c>
      <c r="I350" s="6">
        <v>5</v>
      </c>
      <c r="J350" s="6">
        <v>5</v>
      </c>
      <c r="K350" s="10" t="e">
        <f>VLOOKUP('Jun''24'!#REF!,'Jun''24'!E:K,7,0)</f>
        <v>#REF!</v>
      </c>
      <c r="L350" s="10" t="e">
        <f>VLOOKUP('Jul''24'!#REF!,'Jul''24'!E:K,7,0)</f>
        <v>#REF!</v>
      </c>
      <c r="M350" s="10" t="e">
        <f>VLOOKUP('Aug''24'!#REF!,'Aug''24'!E:K,7,0)</f>
        <v>#REF!</v>
      </c>
    </row>
    <row r="351" spans="1:13">
      <c r="A351" s="6" t="s">
        <v>343</v>
      </c>
      <c r="B351" s="6" t="s">
        <v>343</v>
      </c>
      <c r="C351" s="6" t="s">
        <v>494</v>
      </c>
      <c r="D351" s="6" t="s">
        <v>343</v>
      </c>
      <c r="E351" s="6">
        <v>41</v>
      </c>
      <c r="F351" s="6">
        <v>0</v>
      </c>
      <c r="G351" s="6">
        <v>0</v>
      </c>
      <c r="H351" s="6">
        <v>0</v>
      </c>
      <c r="I351" s="6">
        <v>0</v>
      </c>
      <c r="J351" s="6">
        <v>2</v>
      </c>
      <c r="K351" s="10" t="e">
        <f>VLOOKUP('Jun''24'!#REF!,'Jun''24'!E:K,7,0)</f>
        <v>#REF!</v>
      </c>
      <c r="L351" s="10" t="e">
        <f>VLOOKUP('Jul''24'!#REF!,'Jul''24'!E:K,7,0)</f>
        <v>#REF!</v>
      </c>
      <c r="M351" s="10" t="e">
        <f>VLOOKUP('Aug''24'!#REF!,'Aug''24'!E:K,7,0)</f>
        <v>#REF!</v>
      </c>
    </row>
    <row r="352" spans="1:13">
      <c r="A352" s="6" t="s">
        <v>343</v>
      </c>
      <c r="B352" s="6" t="s">
        <v>343</v>
      </c>
      <c r="C352" s="6" t="s">
        <v>495</v>
      </c>
      <c r="D352" s="6" t="s">
        <v>343</v>
      </c>
      <c r="E352" s="6">
        <v>3</v>
      </c>
      <c r="F352" s="6">
        <v>2</v>
      </c>
      <c r="G352" s="6">
        <v>6</v>
      </c>
      <c r="H352" s="6">
        <v>8</v>
      </c>
      <c r="I352" s="6">
        <v>7</v>
      </c>
      <c r="J352" s="6">
        <v>7</v>
      </c>
      <c r="K352" s="10" t="e">
        <f>VLOOKUP('Jun''24'!#REF!,'Jun''24'!E:K,7,0)</f>
        <v>#REF!</v>
      </c>
      <c r="L352" s="10" t="e">
        <f>VLOOKUP('Jul''24'!#REF!,'Jul''24'!E:K,7,0)</f>
        <v>#REF!</v>
      </c>
      <c r="M352" s="10" t="e">
        <f>VLOOKUP('Aug''24'!#REF!,'Aug''24'!E:K,7,0)</f>
        <v>#REF!</v>
      </c>
    </row>
    <row r="353" spans="1:13">
      <c r="A353" s="6" t="s">
        <v>343</v>
      </c>
      <c r="B353" s="6" t="s">
        <v>343</v>
      </c>
      <c r="C353" s="6" t="s">
        <v>496</v>
      </c>
      <c r="D353" s="6" t="s">
        <v>343</v>
      </c>
      <c r="E353" s="6">
        <v>11</v>
      </c>
      <c r="F353" s="6">
        <v>0</v>
      </c>
      <c r="G353" s="6">
        <v>3</v>
      </c>
      <c r="H353" s="6">
        <v>5</v>
      </c>
      <c r="I353" s="6">
        <v>4</v>
      </c>
      <c r="J353" s="6">
        <v>5</v>
      </c>
      <c r="K353" s="10" t="e">
        <f>VLOOKUP('Jun''24'!#REF!,'Jun''24'!E:K,7,0)</f>
        <v>#REF!</v>
      </c>
      <c r="L353" s="10" t="e">
        <f>VLOOKUP('Jul''24'!#REF!,'Jul''24'!E:K,7,0)</f>
        <v>#REF!</v>
      </c>
      <c r="M353" s="10" t="e">
        <f>VLOOKUP('Aug''24'!#REF!,'Aug''24'!E:K,7,0)</f>
        <v>#REF!</v>
      </c>
    </row>
    <row r="354" spans="1:13">
      <c r="A354" s="6" t="s">
        <v>343</v>
      </c>
      <c r="B354" s="6" t="s">
        <v>343</v>
      </c>
      <c r="C354" s="6" t="s">
        <v>497</v>
      </c>
      <c r="D354" s="6" t="s">
        <v>343</v>
      </c>
      <c r="E354" s="6">
        <v>16</v>
      </c>
      <c r="F354" s="6">
        <v>0</v>
      </c>
      <c r="G354" s="6">
        <v>0</v>
      </c>
      <c r="H354" s="6">
        <v>0</v>
      </c>
      <c r="I354" s="6">
        <v>5</v>
      </c>
      <c r="J354" s="6">
        <v>5</v>
      </c>
      <c r="K354" s="10" t="e">
        <f>VLOOKUP('Jun''24'!#REF!,'Jun''24'!E:K,7,0)</f>
        <v>#REF!</v>
      </c>
      <c r="L354" s="10" t="e">
        <f>VLOOKUP('Jul''24'!#REF!,'Jul''24'!E:K,7,0)</f>
        <v>#REF!</v>
      </c>
      <c r="M354" s="10" t="e">
        <f>VLOOKUP('Aug''24'!#REF!,'Aug''24'!E:K,7,0)</f>
        <v>#REF!</v>
      </c>
    </row>
    <row r="355" spans="1:13">
      <c r="A355" s="6" t="s">
        <v>343</v>
      </c>
      <c r="B355" s="6" t="s">
        <v>343</v>
      </c>
      <c r="C355" s="6" t="s">
        <v>498</v>
      </c>
      <c r="D355" s="6" t="s">
        <v>343</v>
      </c>
      <c r="E355" s="6">
        <v>11</v>
      </c>
      <c r="F355" s="6">
        <v>6</v>
      </c>
      <c r="G355" s="6">
        <v>1</v>
      </c>
      <c r="H355" s="6">
        <v>3</v>
      </c>
      <c r="I355" s="6">
        <v>4</v>
      </c>
      <c r="J355" s="6">
        <v>3</v>
      </c>
      <c r="K355" s="10" t="e">
        <f>VLOOKUP('Jun''24'!#REF!,'Jun''24'!E:K,7,0)</f>
        <v>#REF!</v>
      </c>
      <c r="L355" s="10" t="e">
        <f>VLOOKUP('Jul''24'!#REF!,'Jul''24'!E:K,7,0)</f>
        <v>#REF!</v>
      </c>
      <c r="M355" s="10" t="e">
        <f>VLOOKUP('Aug''24'!#REF!,'Aug''24'!E:K,7,0)</f>
        <v>#REF!</v>
      </c>
    </row>
    <row r="356" spans="1:13">
      <c r="A356" s="6" t="s">
        <v>343</v>
      </c>
      <c r="B356" s="6" t="s">
        <v>343</v>
      </c>
      <c r="C356" s="6" t="s">
        <v>229</v>
      </c>
      <c r="D356" s="6" t="s">
        <v>343</v>
      </c>
      <c r="E356" s="6">
        <v>28</v>
      </c>
      <c r="F356" s="6">
        <v>1</v>
      </c>
      <c r="G356" s="6">
        <v>3</v>
      </c>
      <c r="H356" s="6">
        <v>11</v>
      </c>
      <c r="I356" s="6">
        <v>10</v>
      </c>
      <c r="J356" s="6">
        <v>11</v>
      </c>
      <c r="K356" s="10" t="e">
        <f>VLOOKUP('Jun''24'!#REF!,'Jun''24'!E:K,7,0)</f>
        <v>#REF!</v>
      </c>
      <c r="L356" s="10" t="e">
        <f>VLOOKUP('Jul''24'!#REF!,'Jul''24'!E:K,7,0)</f>
        <v>#REF!</v>
      </c>
      <c r="M356" s="10" t="e">
        <f>VLOOKUP('Aug''24'!#REF!,'Aug''24'!E:K,7,0)</f>
        <v>#REF!</v>
      </c>
    </row>
    <row r="357" spans="1:13">
      <c r="A357" s="6" t="s">
        <v>343</v>
      </c>
      <c r="B357" s="6" t="s">
        <v>343</v>
      </c>
      <c r="C357" s="6" t="s">
        <v>499</v>
      </c>
      <c r="D357" s="6" t="s">
        <v>343</v>
      </c>
      <c r="E357" s="6">
        <v>20</v>
      </c>
      <c r="F357" s="6">
        <v>0</v>
      </c>
      <c r="G357" s="6">
        <v>0</v>
      </c>
      <c r="H357" s="6">
        <v>1</v>
      </c>
      <c r="I357" s="6">
        <v>3</v>
      </c>
      <c r="J357" s="6">
        <v>4</v>
      </c>
      <c r="K357" s="10" t="e">
        <f>VLOOKUP('Jun''24'!#REF!,'Jun''24'!E:K,7,0)</f>
        <v>#REF!</v>
      </c>
      <c r="L357" s="10" t="e">
        <f>VLOOKUP('Jul''24'!#REF!,'Jul''24'!E:K,7,0)</f>
        <v>#REF!</v>
      </c>
      <c r="M357" s="10" t="e">
        <f>VLOOKUP('Aug''24'!#REF!,'Aug''24'!E:K,7,0)</f>
        <v>#REF!</v>
      </c>
    </row>
    <row r="358" spans="1:13">
      <c r="A358" s="6" t="s">
        <v>343</v>
      </c>
      <c r="B358" s="6" t="s">
        <v>343</v>
      </c>
      <c r="C358" s="6" t="s">
        <v>500</v>
      </c>
      <c r="D358" s="6" t="s">
        <v>343</v>
      </c>
      <c r="E358" s="6">
        <v>0</v>
      </c>
      <c r="F358" s="6">
        <v>0</v>
      </c>
      <c r="G358" s="6">
        <v>0</v>
      </c>
      <c r="H358" s="6">
        <v>0</v>
      </c>
      <c r="I358" s="6">
        <v>2</v>
      </c>
      <c r="J358" s="6">
        <v>2</v>
      </c>
      <c r="K358" s="10" t="e">
        <f>VLOOKUP('Jun''24'!#REF!,'Jun''24'!E:K,7,0)</f>
        <v>#REF!</v>
      </c>
      <c r="L358" s="10" t="e">
        <f>VLOOKUP('Jul''24'!#REF!,'Jul''24'!E:K,7,0)</f>
        <v>#REF!</v>
      </c>
      <c r="M358" s="10" t="e">
        <f>VLOOKUP('Aug''24'!#REF!,'Aug''24'!E:K,7,0)</f>
        <v>#REF!</v>
      </c>
    </row>
    <row r="359" spans="1:13">
      <c r="A359" s="6" t="s">
        <v>343</v>
      </c>
      <c r="B359" s="6" t="s">
        <v>343</v>
      </c>
      <c r="C359" s="6" t="s">
        <v>501</v>
      </c>
      <c r="D359" s="6" t="s">
        <v>343</v>
      </c>
      <c r="E359" s="6">
        <v>41</v>
      </c>
      <c r="F359" s="6">
        <v>0</v>
      </c>
      <c r="G359" s="6">
        <v>6</v>
      </c>
      <c r="H359" s="6">
        <v>12</v>
      </c>
      <c r="I359" s="6">
        <v>12</v>
      </c>
      <c r="J359" s="6">
        <v>12</v>
      </c>
      <c r="K359" s="10" t="e">
        <f>VLOOKUP('Jun''24'!#REF!,'Jun''24'!E:K,7,0)</f>
        <v>#REF!</v>
      </c>
      <c r="L359" s="10" t="e">
        <f>VLOOKUP('Jul''24'!#REF!,'Jul''24'!E:K,7,0)</f>
        <v>#REF!</v>
      </c>
      <c r="M359" s="10" t="e">
        <f>VLOOKUP('Aug''24'!#REF!,'Aug''24'!E:K,7,0)</f>
        <v>#REF!</v>
      </c>
    </row>
    <row r="360" spans="1:13">
      <c r="A360" s="6" t="s">
        <v>343</v>
      </c>
      <c r="B360" s="6" t="s">
        <v>343</v>
      </c>
      <c r="C360" s="6" t="s">
        <v>502</v>
      </c>
      <c r="D360" s="6" t="s">
        <v>343</v>
      </c>
      <c r="E360" s="6">
        <v>11</v>
      </c>
      <c r="F360" s="6">
        <v>6</v>
      </c>
      <c r="G360" s="6">
        <v>0</v>
      </c>
      <c r="H360" s="6">
        <v>9</v>
      </c>
      <c r="I360" s="6">
        <v>9</v>
      </c>
      <c r="J360" s="6">
        <v>9</v>
      </c>
      <c r="K360" s="10" t="e">
        <f>VLOOKUP('Jun''24'!#REF!,'Jun''24'!E:K,7,0)</f>
        <v>#REF!</v>
      </c>
      <c r="L360" s="10" t="e">
        <f>VLOOKUP('Jul''24'!#REF!,'Jul''24'!E:K,7,0)</f>
        <v>#REF!</v>
      </c>
      <c r="M360" s="10" t="e">
        <f>VLOOKUP('Aug''24'!#REF!,'Aug''24'!E:K,7,0)</f>
        <v>#REF!</v>
      </c>
    </row>
    <row r="361" spans="1:13">
      <c r="A361" s="6" t="s">
        <v>343</v>
      </c>
      <c r="B361" s="6" t="s">
        <v>343</v>
      </c>
      <c r="C361" s="6" t="s">
        <v>503</v>
      </c>
      <c r="D361" s="6" t="s">
        <v>343</v>
      </c>
      <c r="E361" s="6">
        <v>0</v>
      </c>
      <c r="F361" s="6">
        <v>0</v>
      </c>
      <c r="G361" s="6">
        <v>1</v>
      </c>
      <c r="H361" s="6">
        <v>1</v>
      </c>
      <c r="I361" s="6">
        <v>2</v>
      </c>
      <c r="J361" s="6">
        <v>1</v>
      </c>
      <c r="K361" s="10" t="e">
        <f>VLOOKUP('Jun''24'!#REF!,'Jun''24'!E:K,7,0)</f>
        <v>#REF!</v>
      </c>
      <c r="L361" s="10" t="e">
        <f>VLOOKUP('Jul''24'!#REF!,'Jul''24'!E:K,7,0)</f>
        <v>#REF!</v>
      </c>
      <c r="M361" s="10" t="e">
        <f>VLOOKUP('Aug''24'!#REF!,'Aug''24'!E:K,7,0)</f>
        <v>#REF!</v>
      </c>
    </row>
    <row r="362" spans="1:13">
      <c r="A362" s="6" t="s">
        <v>343</v>
      </c>
      <c r="B362" s="6" t="s">
        <v>343</v>
      </c>
      <c r="C362" s="6" t="s">
        <v>504</v>
      </c>
      <c r="D362" s="6" t="s">
        <v>343</v>
      </c>
      <c r="E362" s="6">
        <v>20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10" t="e">
        <f>VLOOKUP('Jun''24'!#REF!,'Jun''24'!E:K,7,0)</f>
        <v>#REF!</v>
      </c>
      <c r="L362" s="10" t="e">
        <f>VLOOKUP('Jul''24'!#REF!,'Jul''24'!E:K,7,0)</f>
        <v>#REF!</v>
      </c>
      <c r="M362" s="10" t="e">
        <f>VLOOKUP('Aug''24'!#REF!,'Aug''24'!E:K,7,0)</f>
        <v>#REF!</v>
      </c>
    </row>
    <row r="363" spans="1:13">
      <c r="A363" s="6" t="s">
        <v>343</v>
      </c>
      <c r="B363" s="6" t="s">
        <v>343</v>
      </c>
      <c r="C363" s="6" t="s">
        <v>236</v>
      </c>
      <c r="D363" s="6" t="s">
        <v>343</v>
      </c>
      <c r="E363" s="6">
        <v>1</v>
      </c>
      <c r="F363" s="6">
        <v>0</v>
      </c>
      <c r="G363" s="6">
        <v>0</v>
      </c>
      <c r="H363" s="6">
        <v>1</v>
      </c>
      <c r="I363" s="6">
        <v>1</v>
      </c>
      <c r="J363" s="6">
        <v>2</v>
      </c>
      <c r="K363" s="10" t="e">
        <f>VLOOKUP('Jun''24'!#REF!,'Jun''24'!E:K,7,0)</f>
        <v>#REF!</v>
      </c>
      <c r="L363" s="10" t="e">
        <f>VLOOKUP('Jul''24'!#REF!,'Jul''24'!E:K,7,0)</f>
        <v>#REF!</v>
      </c>
      <c r="M363" s="10" t="e">
        <f>VLOOKUP('Aug''24'!#REF!,'Aug''24'!E:K,7,0)</f>
        <v>#REF!</v>
      </c>
    </row>
    <row r="364" spans="1:13">
      <c r="A364" s="6" t="s">
        <v>343</v>
      </c>
      <c r="B364" s="6" t="s">
        <v>343</v>
      </c>
      <c r="C364" s="6" t="s">
        <v>505</v>
      </c>
      <c r="D364" s="6" t="s">
        <v>343</v>
      </c>
      <c r="E364" s="6">
        <v>41</v>
      </c>
      <c r="F364" s="6">
        <v>0</v>
      </c>
      <c r="G364" s="6">
        <v>6</v>
      </c>
      <c r="H364" s="6">
        <v>12</v>
      </c>
      <c r="I364" s="6">
        <v>12</v>
      </c>
      <c r="J364" s="6">
        <v>12</v>
      </c>
      <c r="K364" s="10" t="e">
        <f>VLOOKUP('Jun''24'!#REF!,'Jun''24'!E:K,7,0)</f>
        <v>#REF!</v>
      </c>
      <c r="L364" s="10" t="e">
        <f>VLOOKUP('Jul''24'!#REF!,'Jul''24'!E:K,7,0)</f>
        <v>#REF!</v>
      </c>
      <c r="M364" s="10" t="e">
        <f>VLOOKUP('Aug''24'!#REF!,'Aug''24'!E:K,7,0)</f>
        <v>#REF!</v>
      </c>
    </row>
    <row r="365" spans="1:13">
      <c r="A365" s="6" t="s">
        <v>343</v>
      </c>
      <c r="B365" s="6" t="s">
        <v>343</v>
      </c>
      <c r="C365" s="6" t="s">
        <v>506</v>
      </c>
      <c r="D365" s="6" t="s">
        <v>343</v>
      </c>
      <c r="E365" s="6">
        <v>3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10" t="e">
        <f>VLOOKUP('Jun''24'!#REF!,'Jun''24'!E:K,7,0)</f>
        <v>#REF!</v>
      </c>
      <c r="L365" s="10" t="e">
        <f>VLOOKUP('Jul''24'!#REF!,'Jul''24'!E:K,7,0)</f>
        <v>#REF!</v>
      </c>
      <c r="M365" s="10" t="e">
        <f>VLOOKUP('Aug''24'!#REF!,'Aug''24'!E:K,7,0)</f>
        <v>#REF!</v>
      </c>
    </row>
    <row r="366" spans="1:13">
      <c r="A366" s="6" t="s">
        <v>343</v>
      </c>
      <c r="B366" s="6" t="s">
        <v>343</v>
      </c>
      <c r="C366" s="6" t="s">
        <v>507</v>
      </c>
      <c r="D366" s="6" t="s">
        <v>343</v>
      </c>
      <c r="E366" s="6">
        <v>121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10" t="e">
        <f>VLOOKUP('Jun''24'!#REF!,'Jun''24'!E:K,7,0)</f>
        <v>#REF!</v>
      </c>
      <c r="L366" s="10" t="e">
        <f>VLOOKUP('Jul''24'!#REF!,'Jul''24'!E:K,7,0)</f>
        <v>#REF!</v>
      </c>
      <c r="M366" s="10" t="e">
        <f>VLOOKUP('Aug''24'!#REF!,'Aug''24'!E:K,7,0)</f>
        <v>#REF!</v>
      </c>
    </row>
    <row r="367" spans="1:13">
      <c r="A367" s="6" t="s">
        <v>343</v>
      </c>
      <c r="B367" s="6" t="s">
        <v>343</v>
      </c>
      <c r="C367" s="6" t="s">
        <v>508</v>
      </c>
      <c r="D367" s="6" t="s">
        <v>343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10" t="e">
        <f>VLOOKUP('Jun''24'!#REF!,'Jun''24'!E:K,7,0)</f>
        <v>#REF!</v>
      </c>
      <c r="L367" s="10" t="e">
        <f>VLOOKUP('Jul''24'!#REF!,'Jul''24'!E:K,7,0)</f>
        <v>#REF!</v>
      </c>
      <c r="M367" s="10" t="e">
        <f>VLOOKUP('Aug''24'!#REF!,'Aug''24'!E:K,7,0)</f>
        <v>#REF!</v>
      </c>
    </row>
    <row r="368" spans="1:13">
      <c r="A368" s="6" t="s">
        <v>343</v>
      </c>
      <c r="B368" s="6" t="s">
        <v>343</v>
      </c>
      <c r="C368" s="6" t="s">
        <v>509</v>
      </c>
      <c r="D368" s="6" t="s">
        <v>343</v>
      </c>
      <c r="E368" s="6">
        <v>2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10" t="e">
        <f>VLOOKUP('Jun''24'!#REF!,'Jun''24'!E:K,7,0)</f>
        <v>#REF!</v>
      </c>
      <c r="L368" s="10" t="e">
        <f>VLOOKUP('Jul''24'!#REF!,'Jul''24'!E:K,7,0)</f>
        <v>#REF!</v>
      </c>
      <c r="M368" s="10" t="e">
        <f>VLOOKUP('Aug''24'!#REF!,'Aug''24'!E:K,7,0)</f>
        <v>#REF!</v>
      </c>
    </row>
    <row r="369" spans="1:13">
      <c r="A369" s="6" t="s">
        <v>343</v>
      </c>
      <c r="B369" s="6" t="s">
        <v>343</v>
      </c>
      <c r="C369" s="6" t="s">
        <v>510</v>
      </c>
      <c r="D369" s="6" t="s">
        <v>343</v>
      </c>
      <c r="E369" s="6">
        <v>2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10" t="e">
        <f>VLOOKUP('Jun''24'!#REF!,'Jun''24'!E:K,7,0)</f>
        <v>#REF!</v>
      </c>
      <c r="L369" s="10" t="e">
        <f>VLOOKUP('Jul''24'!#REF!,'Jul''24'!E:K,7,0)</f>
        <v>#REF!</v>
      </c>
      <c r="M369" s="10" t="e">
        <f>VLOOKUP('Aug''24'!#REF!,'Aug''24'!E:K,7,0)</f>
        <v>#REF!</v>
      </c>
    </row>
    <row r="370" spans="1:13">
      <c r="A370" s="6" t="s">
        <v>343</v>
      </c>
      <c r="B370" s="6" t="s">
        <v>343</v>
      </c>
      <c r="C370" s="6" t="s">
        <v>511</v>
      </c>
      <c r="D370" s="6" t="s">
        <v>343</v>
      </c>
      <c r="E370" s="6">
        <v>2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10" t="e">
        <f>VLOOKUP('Jun''24'!#REF!,'Jun''24'!E:K,7,0)</f>
        <v>#REF!</v>
      </c>
      <c r="L370" s="10" t="e">
        <f>VLOOKUP('Jul''24'!#REF!,'Jul''24'!E:K,7,0)</f>
        <v>#REF!</v>
      </c>
      <c r="M370" s="10" t="e">
        <f>VLOOKUP('Aug''24'!#REF!,'Aug''24'!E:K,7,0)</f>
        <v>#REF!</v>
      </c>
    </row>
    <row r="371" spans="1:13">
      <c r="A371" s="6" t="s">
        <v>343</v>
      </c>
      <c r="B371" s="6" t="s">
        <v>343</v>
      </c>
      <c r="C371" s="6" t="s">
        <v>512</v>
      </c>
      <c r="D371" s="6" t="s">
        <v>343</v>
      </c>
      <c r="E371" s="6">
        <v>2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10" t="e">
        <f>VLOOKUP('Jun''24'!#REF!,'Jun''24'!E:K,7,0)</f>
        <v>#REF!</v>
      </c>
      <c r="L371" s="10" t="e">
        <f>VLOOKUP('Jul''24'!#REF!,'Jul''24'!E:K,7,0)</f>
        <v>#REF!</v>
      </c>
      <c r="M371" s="10" t="e">
        <f>VLOOKUP('Aug''24'!#REF!,'Aug''24'!E:K,7,0)</f>
        <v>#REF!</v>
      </c>
    </row>
    <row r="372" spans="1:13">
      <c r="A372" s="6" t="s">
        <v>343</v>
      </c>
      <c r="B372" s="6" t="s">
        <v>343</v>
      </c>
      <c r="C372" s="6" t="s">
        <v>513</v>
      </c>
      <c r="D372" s="6" t="s">
        <v>343</v>
      </c>
      <c r="E372" s="6">
        <v>2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10" t="e">
        <f>VLOOKUP('Jun''24'!#REF!,'Jun''24'!E:K,7,0)</f>
        <v>#REF!</v>
      </c>
      <c r="L372" s="10" t="e">
        <f>VLOOKUP('Jul''24'!#REF!,'Jul''24'!E:K,7,0)</f>
        <v>#REF!</v>
      </c>
      <c r="M372" s="10" t="e">
        <f>VLOOKUP('Aug''24'!#REF!,'Aug''24'!E:K,7,0)</f>
        <v>#REF!</v>
      </c>
    </row>
    <row r="373" spans="1:13">
      <c r="A373" s="6" t="s">
        <v>343</v>
      </c>
      <c r="B373" s="6" t="s">
        <v>343</v>
      </c>
      <c r="C373" s="6" t="s">
        <v>514</v>
      </c>
      <c r="D373" s="6" t="s">
        <v>343</v>
      </c>
      <c r="E373" s="6">
        <v>2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10" t="e">
        <f>VLOOKUP('Jun''24'!#REF!,'Jun''24'!E:K,7,0)</f>
        <v>#REF!</v>
      </c>
      <c r="L373" s="10" t="e">
        <f>VLOOKUP('Jul''24'!#REF!,'Jul''24'!E:K,7,0)</f>
        <v>#REF!</v>
      </c>
      <c r="M373" s="10" t="e">
        <f>VLOOKUP('Aug''24'!#REF!,'Aug''24'!E:K,7,0)</f>
        <v>#REF!</v>
      </c>
    </row>
    <row r="374" spans="1:13">
      <c r="A374" s="6" t="s">
        <v>343</v>
      </c>
      <c r="B374" s="6" t="s">
        <v>343</v>
      </c>
      <c r="C374" s="6" t="s">
        <v>515</v>
      </c>
      <c r="D374" s="6" t="s">
        <v>343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2</v>
      </c>
      <c r="K374" s="10" t="e">
        <f>VLOOKUP('Jun''24'!#REF!,'Jun''24'!E:K,7,0)</f>
        <v>#REF!</v>
      </c>
      <c r="L374" s="10" t="e">
        <f>VLOOKUP('Jul''24'!#REF!,'Jul''24'!E:K,7,0)</f>
        <v>#REF!</v>
      </c>
      <c r="M374" s="10" t="e">
        <f>VLOOKUP('Aug''24'!#REF!,'Aug''24'!E:K,7,0)</f>
        <v>#REF!</v>
      </c>
    </row>
    <row r="375" spans="1:13">
      <c r="A375" s="6" t="s">
        <v>343</v>
      </c>
      <c r="B375" s="6" t="s">
        <v>343</v>
      </c>
      <c r="C375" s="6" t="s">
        <v>516</v>
      </c>
      <c r="D375" s="6" t="s">
        <v>343</v>
      </c>
      <c r="E375" s="6">
        <v>17</v>
      </c>
      <c r="F375" s="6">
        <v>0</v>
      </c>
      <c r="G375" s="6">
        <v>0</v>
      </c>
      <c r="H375" s="6">
        <v>0</v>
      </c>
      <c r="I375" s="6">
        <v>0</v>
      </c>
      <c r="J375" s="6">
        <v>1</v>
      </c>
      <c r="K375" s="10" t="e">
        <f>VLOOKUP('Jun''24'!#REF!,'Jun''24'!E:K,7,0)</f>
        <v>#REF!</v>
      </c>
      <c r="L375" s="10" t="e">
        <f>VLOOKUP('Jul''24'!#REF!,'Jul''24'!E:K,7,0)</f>
        <v>#REF!</v>
      </c>
      <c r="M375" s="10" t="e">
        <f>VLOOKUP('Aug''24'!#REF!,'Aug''24'!E:K,7,0)</f>
        <v>#REF!</v>
      </c>
    </row>
    <row r="376" spans="1:13">
      <c r="A376" s="6" t="s">
        <v>343</v>
      </c>
      <c r="B376" s="6" t="s">
        <v>343</v>
      </c>
      <c r="C376" s="6" t="s">
        <v>517</v>
      </c>
      <c r="D376" s="6" t="s">
        <v>343</v>
      </c>
      <c r="E376" s="6">
        <v>5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10" t="e">
        <f>VLOOKUP('Jun''24'!#REF!,'Jun''24'!E:K,7,0)</f>
        <v>#REF!</v>
      </c>
      <c r="L376" s="10" t="e">
        <f>VLOOKUP('Jul''24'!#REF!,'Jul''24'!E:K,7,0)</f>
        <v>#REF!</v>
      </c>
      <c r="M376" s="10" t="e">
        <f>VLOOKUP('Aug''24'!#REF!,'Aug''24'!E:K,7,0)</f>
        <v>#REF!</v>
      </c>
    </row>
    <row r="377" spans="1:13">
      <c r="A377" s="6" t="s">
        <v>343</v>
      </c>
      <c r="B377" s="6" t="s">
        <v>343</v>
      </c>
      <c r="C377" s="6" t="s">
        <v>518</v>
      </c>
      <c r="D377" s="6" t="s">
        <v>343</v>
      </c>
      <c r="E377" s="6">
        <v>10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10" t="e">
        <f>VLOOKUP('Jun''24'!#REF!,'Jun''24'!E:K,7,0)</f>
        <v>#REF!</v>
      </c>
      <c r="L377" s="10" t="e">
        <f>VLOOKUP('Jul''24'!#REF!,'Jul''24'!E:K,7,0)</f>
        <v>#REF!</v>
      </c>
      <c r="M377" s="10" t="e">
        <f>VLOOKUP('Aug''24'!#REF!,'Aug''24'!E:K,7,0)</f>
        <v>#REF!</v>
      </c>
    </row>
    <row r="378" spans="1:13">
      <c r="A378" s="6" t="s">
        <v>343</v>
      </c>
      <c r="B378" s="6" t="s">
        <v>343</v>
      </c>
      <c r="C378" s="6" t="s">
        <v>519</v>
      </c>
      <c r="D378" s="6" t="s">
        <v>343</v>
      </c>
      <c r="E378" s="6">
        <v>0</v>
      </c>
      <c r="F378" s="6">
        <v>0</v>
      </c>
      <c r="G378" s="6">
        <v>10</v>
      </c>
      <c r="H378" s="6">
        <v>0</v>
      </c>
      <c r="I378" s="6">
        <v>10</v>
      </c>
      <c r="J378" s="6">
        <v>0</v>
      </c>
      <c r="K378" s="10" t="e">
        <f>VLOOKUP('Jun''24'!#REF!,'Jun''24'!E:K,7,0)</f>
        <v>#REF!</v>
      </c>
      <c r="L378" s="10" t="e">
        <f>VLOOKUP('Jul''24'!#REF!,'Jul''24'!E:K,7,0)</f>
        <v>#REF!</v>
      </c>
      <c r="M378" s="10" t="e">
        <f>VLOOKUP('Aug''24'!#REF!,'Aug''24'!E:K,7,0)</f>
        <v>#REF!</v>
      </c>
    </row>
    <row r="379" spans="1:13">
      <c r="A379" s="6" t="s">
        <v>343</v>
      </c>
      <c r="B379" s="6" t="s">
        <v>343</v>
      </c>
      <c r="C379" s="6" t="s">
        <v>520</v>
      </c>
      <c r="D379" s="6" t="s">
        <v>343</v>
      </c>
      <c r="E379" s="6">
        <v>0</v>
      </c>
      <c r="F379" s="6">
        <v>0</v>
      </c>
      <c r="G379" s="6">
        <v>10</v>
      </c>
      <c r="H379" s="6">
        <v>0</v>
      </c>
      <c r="I379" s="6">
        <v>10</v>
      </c>
      <c r="J379" s="6">
        <v>0</v>
      </c>
      <c r="K379" s="10" t="e">
        <f>VLOOKUP('Jun''24'!#REF!,'Jun''24'!E:K,7,0)</f>
        <v>#REF!</v>
      </c>
      <c r="L379" s="10" t="e">
        <f>VLOOKUP('Jul''24'!#REF!,'Jul''24'!E:K,7,0)</f>
        <v>#REF!</v>
      </c>
      <c r="M379" s="10" t="e">
        <f>VLOOKUP('Aug''24'!#REF!,'Aug''24'!E:K,7,0)</f>
        <v>#REF!</v>
      </c>
    </row>
    <row r="380" spans="1:13">
      <c r="A380" s="6" t="s">
        <v>343</v>
      </c>
      <c r="B380" s="6" t="s">
        <v>343</v>
      </c>
      <c r="C380" s="6" t="s">
        <v>521</v>
      </c>
      <c r="D380" s="6" t="s">
        <v>343</v>
      </c>
      <c r="E380" s="6">
        <v>0</v>
      </c>
      <c r="F380" s="6">
        <v>0</v>
      </c>
      <c r="G380" s="6">
        <v>20</v>
      </c>
      <c r="H380" s="6">
        <v>0</v>
      </c>
      <c r="I380" s="6">
        <v>20</v>
      </c>
      <c r="J380" s="6">
        <v>0</v>
      </c>
      <c r="K380" s="10" t="e">
        <f>VLOOKUP('Jun''24'!#REF!,'Jun''24'!E:K,7,0)</f>
        <v>#REF!</v>
      </c>
      <c r="L380" s="10" t="e">
        <f>VLOOKUP('Jul''24'!#REF!,'Jul''24'!E:K,7,0)</f>
        <v>#REF!</v>
      </c>
      <c r="M380" s="10" t="e">
        <f>VLOOKUP('Aug''24'!#REF!,'Aug''24'!E:K,7,0)</f>
        <v>#REF!</v>
      </c>
    </row>
    <row r="381" spans="1:13">
      <c r="A381" s="6" t="s">
        <v>343</v>
      </c>
      <c r="B381" s="6" t="s">
        <v>343</v>
      </c>
      <c r="C381" s="6" t="s">
        <v>522</v>
      </c>
      <c r="D381" s="6" t="s">
        <v>343</v>
      </c>
      <c r="E381" s="6">
        <v>68</v>
      </c>
      <c r="F381" s="6">
        <v>48</v>
      </c>
      <c r="G381" s="6">
        <v>43</v>
      </c>
      <c r="H381" s="6">
        <v>53</v>
      </c>
      <c r="I381" s="6">
        <v>41</v>
      </c>
      <c r="J381" s="6">
        <v>48</v>
      </c>
      <c r="K381" s="10" t="e">
        <f>VLOOKUP('Jun''24'!#REF!,'Jun''24'!E:K,7,0)</f>
        <v>#REF!</v>
      </c>
      <c r="L381" s="10" t="e">
        <f>VLOOKUP('Jul''24'!#REF!,'Jul''24'!E:K,7,0)</f>
        <v>#REF!</v>
      </c>
      <c r="M381" s="10" t="e">
        <f>VLOOKUP('Aug''24'!#REF!,'Aug''24'!E:K,7,0)</f>
        <v>#REF!</v>
      </c>
    </row>
    <row r="382" spans="1:13">
      <c r="A382" s="6" t="s">
        <v>343</v>
      </c>
      <c r="B382" s="6" t="s">
        <v>343</v>
      </c>
      <c r="C382" s="6" t="s">
        <v>520</v>
      </c>
      <c r="D382" s="6" t="s">
        <v>343</v>
      </c>
      <c r="E382" s="6">
        <v>0</v>
      </c>
      <c r="F382" s="6">
        <v>0</v>
      </c>
      <c r="G382" s="6">
        <v>10</v>
      </c>
      <c r="H382" s="6">
        <v>0</v>
      </c>
      <c r="I382" s="6">
        <v>10</v>
      </c>
      <c r="J382" s="6">
        <v>0</v>
      </c>
      <c r="K382" s="10" t="e">
        <f>VLOOKUP('Jun''24'!#REF!,'Jun''24'!E:K,7,0)</f>
        <v>#REF!</v>
      </c>
      <c r="L382" s="10" t="e">
        <f>VLOOKUP('Jul''24'!#REF!,'Jul''24'!E:K,7,0)</f>
        <v>#REF!</v>
      </c>
      <c r="M382" s="10" t="e">
        <f>VLOOKUP('Aug''24'!#REF!,'Aug''24'!E:K,7,0)</f>
        <v>#REF!</v>
      </c>
    </row>
    <row r="383" spans="1:13">
      <c r="A383" s="6" t="s">
        <v>343</v>
      </c>
      <c r="B383" s="6" t="s">
        <v>343</v>
      </c>
      <c r="C383" s="6" t="s">
        <v>173</v>
      </c>
      <c r="D383" s="6" t="s">
        <v>343</v>
      </c>
      <c r="E383" s="6">
        <v>452</v>
      </c>
      <c r="F383" s="6">
        <v>75</v>
      </c>
      <c r="G383" s="6">
        <v>67</v>
      </c>
      <c r="H383" s="6">
        <v>82</v>
      </c>
      <c r="I383" s="6">
        <v>55</v>
      </c>
      <c r="J383" s="6">
        <v>75</v>
      </c>
      <c r="K383" s="10" t="e">
        <f>VLOOKUP('Jun''24'!#REF!,'Jun''24'!E:K,7,0)</f>
        <v>#REF!</v>
      </c>
      <c r="L383" s="10" t="e">
        <f>VLOOKUP('Jul''24'!#REF!,'Jul''24'!E:K,7,0)</f>
        <v>#REF!</v>
      </c>
      <c r="M383" s="10" t="e">
        <f>VLOOKUP('Aug''24'!#REF!,'Aug''24'!E:K,7,0)</f>
        <v>#REF!</v>
      </c>
    </row>
    <row r="384" spans="1:13">
      <c r="A384" s="6" t="s">
        <v>343</v>
      </c>
      <c r="B384" s="6" t="s">
        <v>343</v>
      </c>
      <c r="C384" s="6" t="s">
        <v>523</v>
      </c>
      <c r="D384" s="6" t="s">
        <v>343</v>
      </c>
      <c r="E384" s="6">
        <v>8</v>
      </c>
      <c r="F384" s="6">
        <v>7</v>
      </c>
      <c r="G384" s="6">
        <v>6</v>
      </c>
      <c r="H384" s="6">
        <v>8</v>
      </c>
      <c r="I384" s="6">
        <v>1</v>
      </c>
      <c r="J384" s="6">
        <v>7</v>
      </c>
      <c r="K384" s="10" t="e">
        <f>VLOOKUP('Jun''24'!#REF!,'Jun''24'!E:K,7,0)</f>
        <v>#REF!</v>
      </c>
      <c r="L384" s="10" t="e">
        <f>VLOOKUP('Jul''24'!#REF!,'Jul''24'!E:K,7,0)</f>
        <v>#REF!</v>
      </c>
      <c r="M384" s="10" t="e">
        <f>VLOOKUP('Aug''24'!#REF!,'Aug''24'!E:K,7,0)</f>
        <v>#REF!</v>
      </c>
    </row>
    <row r="385" spans="1:13">
      <c r="A385" s="6" t="s">
        <v>343</v>
      </c>
      <c r="B385" s="6" t="s">
        <v>343</v>
      </c>
      <c r="C385" s="6" t="s">
        <v>524</v>
      </c>
      <c r="D385" s="6" t="s">
        <v>343</v>
      </c>
      <c r="E385" s="6">
        <v>10</v>
      </c>
      <c r="F385" s="6">
        <v>2</v>
      </c>
      <c r="G385" s="6">
        <v>2</v>
      </c>
      <c r="H385" s="6">
        <v>2</v>
      </c>
      <c r="I385" s="6">
        <v>1</v>
      </c>
      <c r="J385" s="6">
        <v>2</v>
      </c>
      <c r="K385" s="10" t="e">
        <f>VLOOKUP('Jun''24'!#REF!,'Jun''24'!E:K,7,0)</f>
        <v>#REF!</v>
      </c>
      <c r="L385" s="10" t="e">
        <f>VLOOKUP('Jul''24'!#REF!,'Jul''24'!E:K,7,0)</f>
        <v>#REF!</v>
      </c>
      <c r="M385" s="10" t="e">
        <f>VLOOKUP('Aug''24'!#REF!,'Aug''24'!E:K,7,0)</f>
        <v>#REF!</v>
      </c>
    </row>
    <row r="386" spans="1:13">
      <c r="A386" s="6" t="s">
        <v>343</v>
      </c>
      <c r="B386" s="6" t="s">
        <v>343</v>
      </c>
      <c r="C386" s="6" t="s">
        <v>525</v>
      </c>
      <c r="D386" s="6" t="s">
        <v>343</v>
      </c>
      <c r="E386" s="6">
        <v>54</v>
      </c>
      <c r="F386" s="6">
        <v>36</v>
      </c>
      <c r="G386" s="6">
        <v>33</v>
      </c>
      <c r="H386" s="6">
        <v>40</v>
      </c>
      <c r="I386" s="6">
        <v>42</v>
      </c>
      <c r="J386" s="6">
        <v>36</v>
      </c>
      <c r="K386" s="10" t="e">
        <f>VLOOKUP('Jun''24'!#REF!,'Jun''24'!E:K,7,0)</f>
        <v>#REF!</v>
      </c>
      <c r="L386" s="10" t="e">
        <f>VLOOKUP('Jul''24'!#REF!,'Jul''24'!E:K,7,0)</f>
        <v>#REF!</v>
      </c>
      <c r="M386" s="10" t="e">
        <f>VLOOKUP('Aug''24'!#REF!,'Aug''24'!E:K,7,0)</f>
        <v>#REF!</v>
      </c>
    </row>
    <row r="387" spans="1:13">
      <c r="A387" s="6" t="s">
        <v>343</v>
      </c>
      <c r="B387" s="6" t="s">
        <v>343</v>
      </c>
      <c r="C387" s="6" t="s">
        <v>109</v>
      </c>
      <c r="D387" s="6" t="s">
        <v>343</v>
      </c>
      <c r="E387" s="6">
        <v>25</v>
      </c>
      <c r="F387" s="6">
        <v>27</v>
      </c>
      <c r="G387" s="6">
        <v>12</v>
      </c>
      <c r="H387" s="6">
        <v>12</v>
      </c>
      <c r="I387" s="6">
        <v>12</v>
      </c>
      <c r="J387" s="6">
        <v>12</v>
      </c>
      <c r="K387" s="10" t="e">
        <f>VLOOKUP('Jun''24'!#REF!,'Jun''24'!E:K,7,0)</f>
        <v>#REF!</v>
      </c>
      <c r="L387" s="10" t="e">
        <f>VLOOKUP('Jul''24'!#REF!,'Jul''24'!E:K,7,0)</f>
        <v>#REF!</v>
      </c>
      <c r="M387" s="10" t="e">
        <f>VLOOKUP('Aug''24'!#REF!,'Aug''24'!E:K,7,0)</f>
        <v>#REF!</v>
      </c>
    </row>
    <row r="388" spans="1:13">
      <c r="A388" s="6" t="s">
        <v>343</v>
      </c>
      <c r="B388" s="6" t="s">
        <v>343</v>
      </c>
      <c r="C388" s="6" t="s">
        <v>113</v>
      </c>
      <c r="D388" s="6" t="s">
        <v>343</v>
      </c>
      <c r="E388" s="6">
        <v>18</v>
      </c>
      <c r="F388" s="6">
        <v>12</v>
      </c>
      <c r="G388" s="6">
        <v>6</v>
      </c>
      <c r="H388" s="6">
        <v>0</v>
      </c>
      <c r="I388" s="6">
        <v>6</v>
      </c>
      <c r="J388" s="6">
        <v>6</v>
      </c>
      <c r="K388" s="10" t="e">
        <f>VLOOKUP('Jun''24'!#REF!,'Jun''24'!E:K,7,0)</f>
        <v>#REF!</v>
      </c>
      <c r="L388" s="10" t="e">
        <f>VLOOKUP('Jul''24'!#REF!,'Jul''24'!E:K,7,0)</f>
        <v>#REF!</v>
      </c>
      <c r="M388" s="10" t="e">
        <f>VLOOKUP('Aug''24'!#REF!,'Aug''24'!E:K,7,0)</f>
        <v>#REF!</v>
      </c>
    </row>
    <row r="389" spans="1:13">
      <c r="A389" s="6" t="s">
        <v>343</v>
      </c>
      <c r="B389" s="6" t="s">
        <v>343</v>
      </c>
      <c r="C389" s="6" t="s">
        <v>526</v>
      </c>
      <c r="D389" s="6" t="s">
        <v>343</v>
      </c>
      <c r="E389" s="6">
        <v>6</v>
      </c>
      <c r="F389" s="6">
        <v>6</v>
      </c>
      <c r="G389" s="6">
        <v>6</v>
      </c>
      <c r="H389" s="6">
        <v>6</v>
      </c>
      <c r="I389" s="6">
        <v>6</v>
      </c>
      <c r="J389" s="6">
        <v>6</v>
      </c>
      <c r="K389" s="10" t="e">
        <f>VLOOKUP('Jun''24'!#REF!,'Jun''24'!E:K,7,0)</f>
        <v>#REF!</v>
      </c>
      <c r="L389" s="10" t="e">
        <f>VLOOKUP('Jul''24'!#REF!,'Jul''24'!E:K,7,0)</f>
        <v>#REF!</v>
      </c>
      <c r="M389" s="10" t="e">
        <f>VLOOKUP('Aug''24'!#REF!,'Aug''24'!E:K,7,0)</f>
        <v>#REF!</v>
      </c>
    </row>
    <row r="390" spans="1:13">
      <c r="A390" s="6" t="s">
        <v>343</v>
      </c>
      <c r="B390" s="6" t="s">
        <v>343</v>
      </c>
      <c r="C390" s="6" t="s">
        <v>527</v>
      </c>
      <c r="D390" s="6" t="s">
        <v>343</v>
      </c>
      <c r="E390" s="6">
        <v>12</v>
      </c>
      <c r="F390" s="6">
        <v>12</v>
      </c>
      <c r="G390" s="6">
        <v>6</v>
      </c>
      <c r="H390" s="6">
        <v>0</v>
      </c>
      <c r="I390" s="6">
        <v>6</v>
      </c>
      <c r="J390" s="6">
        <v>6</v>
      </c>
      <c r="K390" s="10" t="e">
        <f>VLOOKUP('Jun''24'!#REF!,'Jun''24'!E:K,7,0)</f>
        <v>#REF!</v>
      </c>
      <c r="L390" s="10" t="e">
        <f>VLOOKUP('Jul''24'!#REF!,'Jul''24'!E:K,7,0)</f>
        <v>#REF!</v>
      </c>
      <c r="M390" s="10" t="e">
        <f>VLOOKUP('Aug''24'!#REF!,'Aug''24'!E:K,7,0)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20D2-2DC4-45FA-9A64-7D6FB97C8A56}">
  <dimension ref="A1:J19"/>
  <sheetViews>
    <sheetView zoomScale="86" zoomScaleNormal="86" workbookViewId="0">
      <selection activeCell="A33" sqref="A33"/>
    </sheetView>
  </sheetViews>
  <sheetFormatPr defaultRowHeight="14.4"/>
  <cols>
    <col min="1" max="1" width="18.77734375" bestFit="1" customWidth="1"/>
    <col min="2" max="2" width="17.5546875" bestFit="1" customWidth="1"/>
    <col min="3" max="3" width="10.44140625" customWidth="1"/>
    <col min="4" max="4" width="9.33203125" customWidth="1"/>
    <col min="5" max="5" width="14.109375" customWidth="1"/>
    <col min="6" max="6" width="17.44140625" customWidth="1"/>
    <col min="7" max="7" width="13.44140625" customWidth="1"/>
    <col min="8" max="8" width="12.44140625" customWidth="1"/>
    <col min="10" max="10" width="9" customWidth="1"/>
  </cols>
  <sheetData>
    <row r="1" spans="1:10">
      <c r="A1" t="s">
        <v>783</v>
      </c>
      <c r="B1" s="11" t="s">
        <v>774</v>
      </c>
      <c r="C1" s="11" t="s">
        <v>775</v>
      </c>
      <c r="D1" s="11" t="s">
        <v>776</v>
      </c>
      <c r="E1" s="11" t="s">
        <v>777</v>
      </c>
      <c r="F1" s="11" t="s">
        <v>778</v>
      </c>
      <c r="G1" s="11" t="s">
        <v>779</v>
      </c>
      <c r="H1" s="11" t="s">
        <v>780</v>
      </c>
      <c r="I1" s="11" t="s">
        <v>781</v>
      </c>
      <c r="J1" s="11" t="s">
        <v>782</v>
      </c>
    </row>
    <row r="2" spans="1:10">
      <c r="A2" s="11">
        <v>45413</v>
      </c>
      <c r="B2" s="7">
        <v>3525</v>
      </c>
      <c r="C2" s="7">
        <v>4825</v>
      </c>
      <c r="D2" s="7">
        <v>5482</v>
      </c>
      <c r="E2" s="7">
        <v>2980</v>
      </c>
      <c r="F2" s="7">
        <v>3500</v>
      </c>
      <c r="G2" s="7">
        <v>3500</v>
      </c>
    </row>
    <row r="3" spans="1:10">
      <c r="A3" s="11">
        <v>45444</v>
      </c>
      <c r="C3" s="7">
        <v>4814</v>
      </c>
      <c r="D3" s="7">
        <v>5293</v>
      </c>
      <c r="E3" s="7">
        <v>5004</v>
      </c>
      <c r="F3" s="7">
        <v>4890</v>
      </c>
      <c r="G3" s="7">
        <v>3500</v>
      </c>
      <c r="H3" s="7">
        <v>3800</v>
      </c>
    </row>
    <row r="4" spans="1:10">
      <c r="A4" s="11">
        <v>45474</v>
      </c>
      <c r="D4" s="7">
        <v>4814</v>
      </c>
      <c r="E4" s="7">
        <v>5293</v>
      </c>
      <c r="F4" s="7">
        <v>5004</v>
      </c>
      <c r="G4" s="7">
        <v>4890</v>
      </c>
      <c r="H4" s="7">
        <v>3500</v>
      </c>
      <c r="I4" s="7">
        <v>3800</v>
      </c>
    </row>
    <row r="5" spans="1:10">
      <c r="A5" s="11">
        <v>45505</v>
      </c>
      <c r="E5" s="7">
        <v>5920</v>
      </c>
      <c r="F5" s="7">
        <v>4667</v>
      </c>
      <c r="G5" s="7">
        <v>5796</v>
      </c>
      <c r="H5" s="7">
        <v>4205</v>
      </c>
      <c r="I5" s="7">
        <v>3700</v>
      </c>
      <c r="J5" s="7">
        <v>4884</v>
      </c>
    </row>
    <row r="8" spans="1:10">
      <c r="E8" s="4" t="s">
        <v>0</v>
      </c>
      <c r="F8" s="4" t="s">
        <v>1</v>
      </c>
      <c r="G8" s="4" t="s">
        <v>2</v>
      </c>
      <c r="H8" s="4" t="s">
        <v>3</v>
      </c>
    </row>
    <row r="9" spans="1:10">
      <c r="B9" t="s">
        <v>786</v>
      </c>
      <c r="C9" t="s">
        <v>787</v>
      </c>
      <c r="E9" s="7" t="s">
        <v>22</v>
      </c>
      <c r="F9" s="7" t="s">
        <v>17</v>
      </c>
      <c r="G9" s="7" t="s">
        <v>34</v>
      </c>
      <c r="H9" s="7" t="s">
        <v>33</v>
      </c>
    </row>
    <row r="10" spans="1:10">
      <c r="A10" s="11"/>
      <c r="B10" s="13" t="s">
        <v>785</v>
      </c>
      <c r="C10" s="13" t="s">
        <v>784</v>
      </c>
    </row>
    <row r="11" spans="1:10">
      <c r="A11" s="11"/>
      <c r="B11" s="14">
        <v>45413</v>
      </c>
      <c r="C11" s="13">
        <v>100</v>
      </c>
    </row>
    <row r="12" spans="1:10">
      <c r="A12" s="11"/>
      <c r="B12" s="14">
        <v>45444</v>
      </c>
      <c r="C12" s="13">
        <f>4814-4825</f>
        <v>-11</v>
      </c>
    </row>
    <row r="13" spans="1:10">
      <c r="A13" s="11"/>
      <c r="B13" s="14">
        <v>45474</v>
      </c>
      <c r="C13" s="13">
        <f>4814-5293</f>
        <v>-479</v>
      </c>
    </row>
    <row r="14" spans="1:10">
      <c r="A14" s="12"/>
      <c r="B14" s="14">
        <v>45505</v>
      </c>
      <c r="C14" s="13">
        <f>5920-5293</f>
        <v>627</v>
      </c>
    </row>
    <row r="15" spans="1:10">
      <c r="A15" s="11"/>
      <c r="B15" s="14">
        <v>45536</v>
      </c>
      <c r="C15" s="13">
        <v>4667</v>
      </c>
    </row>
    <row r="16" spans="1:10">
      <c r="A16" s="11"/>
      <c r="B16" s="14">
        <v>45566</v>
      </c>
      <c r="C16" s="15">
        <v>5796</v>
      </c>
    </row>
    <row r="17" spans="1:3">
      <c r="A17" s="11"/>
      <c r="B17" s="14">
        <v>45597</v>
      </c>
      <c r="C17" s="15">
        <v>4205</v>
      </c>
    </row>
    <row r="18" spans="1:3">
      <c r="A18" s="11"/>
      <c r="B18" s="14">
        <v>45627</v>
      </c>
      <c r="C18" s="15">
        <v>3700</v>
      </c>
    </row>
    <row r="19" spans="1:3">
      <c r="B19" s="14">
        <v>45292</v>
      </c>
      <c r="C19" s="15">
        <v>4884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May'24</vt:lpstr>
      <vt:lpstr>Jun'24</vt:lpstr>
      <vt:lpstr>Jul'24</vt:lpstr>
      <vt:lpstr>Aug'24</vt:lpstr>
      <vt:lpstr>Main</vt:lpstr>
      <vt:lpstr>WaterFall Model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Jalandhar, Sathish Kumar (S.)</dc:creator>
  <cp:lastModifiedBy>karthie pm</cp:lastModifiedBy>
  <dcterms:created xsi:type="dcterms:W3CDTF">2024-08-19T04:04:00Z</dcterms:created>
  <dcterms:modified xsi:type="dcterms:W3CDTF">2024-09-05T04:13:50Z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C10117D43C1448EC8F155E54C4F8A22E_12</vt:lpwstr>
  </property>
  <property fmtid="{D5CDD505-2E9C-101B-9397-08002B2CF9AE}" pid="3" name="KSOProductBuildVer">
    <vt:lpwstr>1033-12.2.0.17562</vt:lpwstr>
  </property>
</Properties>
</file>