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d62234183fd3ba/Ph. D. Dissertation/Fairmont District Data/Soils Data/Soil Fertility Data/ECe v. SSAT/R Gapon Analysis/"/>
    </mc:Choice>
  </mc:AlternateContent>
  <xr:revisionPtr revIDLastSave="9" documentId="8_{1F476EFF-9533-4310-9DFE-B017BDA319D6}" xr6:coauthVersionLast="45" xr6:coauthVersionMax="45" xr10:uidLastSave="{F76E0CC5-9D05-406E-BD8A-6B4FC7EB4B5B}"/>
  <bookViews>
    <workbookView xWindow="-28800" yWindow="525" windowWidth="14400" windowHeight="7380" activeTab="1" xr2:uid="{15B7644B-2784-4A20-AE88-4D12F9CFB3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B9" i="2" l="1"/>
  <c r="D9" i="2" s="1"/>
  <c r="J16" i="2"/>
  <c r="J15" i="2"/>
  <c r="B10" i="2"/>
  <c r="D10" i="2" s="1"/>
  <c r="I13" i="2"/>
  <c r="G5" i="2"/>
  <c r="G3" i="2"/>
  <c r="D7" i="2"/>
  <c r="D12" i="2"/>
  <c r="D11" i="2"/>
  <c r="D4" i="2"/>
  <c r="D5" i="2"/>
  <c r="D6" i="2"/>
  <c r="D3" i="2"/>
  <c r="D14" i="2" l="1"/>
</calcChain>
</file>

<file path=xl/sharedStrings.xml><?xml version="1.0" encoding="utf-8"?>
<sst xmlns="http://schemas.openxmlformats.org/spreadsheetml/2006/main" count="38" uniqueCount="26">
  <si>
    <t>SSAT Gap</t>
  </si>
  <si>
    <t>Paste Gap</t>
  </si>
  <si>
    <t>Initial EC</t>
  </si>
  <si>
    <t>Final EC</t>
  </si>
  <si>
    <t>ID</t>
  </si>
  <si>
    <t>ECe</t>
  </si>
  <si>
    <t>Paste Cl</t>
  </si>
  <si>
    <t>P Cl Gapon</t>
  </si>
  <si>
    <t>Na</t>
  </si>
  <si>
    <t>K</t>
  </si>
  <si>
    <t>Ca</t>
  </si>
  <si>
    <t>Mg</t>
  </si>
  <si>
    <t>NO3</t>
  </si>
  <si>
    <t>SO4</t>
  </si>
  <si>
    <t>Cl</t>
  </si>
  <si>
    <t>HCO3</t>
  </si>
  <si>
    <t>B</t>
  </si>
  <si>
    <t>ppm</t>
  </si>
  <si>
    <t>meq/l</t>
  </si>
  <si>
    <t>convert</t>
  </si>
  <si>
    <t>Total</t>
  </si>
  <si>
    <t>WARD</t>
  </si>
  <si>
    <t>SO4 *3</t>
  </si>
  <si>
    <t>*no3 is reported as N, NOT NO3, to convert, multiply by 4.4285714</t>
  </si>
  <si>
    <t>*s04 is reported as S, NOT SO4, to convert, multiply by 3</t>
  </si>
  <si>
    <t>Charge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</si>
</sst>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SSAT Gapon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ECe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Sheet1!$C$3:$C$56</c:f>
              <c:numCache>
                <c:formatCode>General</c:formatCode>
                <c:ptCount val="54"/>
                <c:pt idx="0">
                  <c:v>8.375966</c:v>
                </c:pt>
                <c:pt idx="1">
                  <c:v>7.8308590000000002</c:v>
                </c:pt>
                <c:pt idx="2">
                  <c:v>8.1162419999999997</c:v>
                </c:pt>
                <c:pt idx="3">
                  <c:v>0.86558900000000005</c:v>
                </c:pt>
                <c:pt idx="4">
                  <c:v>2.3023479999999998</c:v>
                </c:pt>
                <c:pt idx="5">
                  <c:v>1.0625260000000001</c:v>
                </c:pt>
                <c:pt idx="6">
                  <c:v>0.72356399999999998</c:v>
                </c:pt>
                <c:pt idx="7">
                  <c:v>2.254092</c:v>
                </c:pt>
                <c:pt idx="8">
                  <c:v>3.703522</c:v>
                </c:pt>
                <c:pt idx="9">
                  <c:v>3.156771</c:v>
                </c:pt>
                <c:pt idx="10">
                  <c:v>4.0837440000000003</c:v>
                </c:pt>
                <c:pt idx="11">
                  <c:v>3.5665260000000001</c:v>
                </c:pt>
                <c:pt idx="12">
                  <c:v>5.7217919999999998</c:v>
                </c:pt>
                <c:pt idx="13">
                  <c:v>4.3152929999999996</c:v>
                </c:pt>
                <c:pt idx="14">
                  <c:v>5.8482349999999999</c:v>
                </c:pt>
                <c:pt idx="15">
                  <c:v>7.1153130000000004</c:v>
                </c:pt>
                <c:pt idx="16">
                  <c:v>6.1989460000000003</c:v>
                </c:pt>
                <c:pt idx="17">
                  <c:v>1.3663689999999999</c:v>
                </c:pt>
                <c:pt idx="18">
                  <c:v>3.780986</c:v>
                </c:pt>
                <c:pt idx="19">
                  <c:v>4.7498649999999998</c:v>
                </c:pt>
                <c:pt idx="20">
                  <c:v>1.156031</c:v>
                </c:pt>
                <c:pt idx="21">
                  <c:v>3.2347990000000002</c:v>
                </c:pt>
                <c:pt idx="22">
                  <c:v>4.2551519999999998</c:v>
                </c:pt>
                <c:pt idx="23">
                  <c:v>7.9413010000000002</c:v>
                </c:pt>
                <c:pt idx="24">
                  <c:v>10.297688000000001</c:v>
                </c:pt>
                <c:pt idx="25">
                  <c:v>14.804318</c:v>
                </c:pt>
                <c:pt idx="26">
                  <c:v>0.90598299999999998</c:v>
                </c:pt>
                <c:pt idx="27">
                  <c:v>3.3036949999999998</c:v>
                </c:pt>
                <c:pt idx="28">
                  <c:v>0.65895000000000004</c:v>
                </c:pt>
                <c:pt idx="29">
                  <c:v>1.011117</c:v>
                </c:pt>
                <c:pt idx="30">
                  <c:v>1.4568129999999999</c:v>
                </c:pt>
                <c:pt idx="31">
                  <c:v>4.2436680000000004</c:v>
                </c:pt>
                <c:pt idx="32">
                  <c:v>4.0285039999999999</c:v>
                </c:pt>
                <c:pt idx="33">
                  <c:v>4.3698119999999996</c:v>
                </c:pt>
                <c:pt idx="34">
                  <c:v>7.1460039999999996</c:v>
                </c:pt>
                <c:pt idx="35">
                  <c:v>7.2293510000000003</c:v>
                </c:pt>
                <c:pt idx="36">
                  <c:v>8.6852680000000007</c:v>
                </c:pt>
                <c:pt idx="37">
                  <c:v>0.83121100000000003</c:v>
                </c:pt>
                <c:pt idx="38">
                  <c:v>1.309736</c:v>
                </c:pt>
                <c:pt idx="39">
                  <c:v>3.2058420000000001</c:v>
                </c:pt>
                <c:pt idx="40">
                  <c:v>3.873281</c:v>
                </c:pt>
                <c:pt idx="41">
                  <c:v>5.8703909999999997</c:v>
                </c:pt>
                <c:pt idx="42">
                  <c:v>8.6939510000000002</c:v>
                </c:pt>
                <c:pt idx="43">
                  <c:v>10.341227</c:v>
                </c:pt>
                <c:pt idx="44">
                  <c:v>1.045652</c:v>
                </c:pt>
                <c:pt idx="45">
                  <c:v>2.6172070000000001</c:v>
                </c:pt>
                <c:pt idx="46">
                  <c:v>6.3962349999999999</c:v>
                </c:pt>
                <c:pt idx="47">
                  <c:v>7.3588899999999997</c:v>
                </c:pt>
                <c:pt idx="48">
                  <c:v>2.2234020000000001</c:v>
                </c:pt>
                <c:pt idx="49">
                  <c:v>1.116139</c:v>
                </c:pt>
                <c:pt idx="50">
                  <c:v>1.046953</c:v>
                </c:pt>
                <c:pt idx="51">
                  <c:v>0.69886899999999996</c:v>
                </c:pt>
                <c:pt idx="52">
                  <c:v>3.3993699999999998</c:v>
                </c:pt>
                <c:pt idx="53">
                  <c:v>7.9249590000000003</c:v>
                </c:pt>
              </c:numCache>
            </c:numRef>
          </c:xVal>
          <c:yVal>
            <c:numRef>
              <c:f>Sheet1!$J$3:$J$56</c:f>
              <c:numCache>
                <c:formatCode>General</c:formatCode>
                <c:ptCount val="54"/>
                <c:pt idx="0">
                  <c:v>11.69</c:v>
                </c:pt>
                <c:pt idx="1">
                  <c:v>8.58</c:v>
                </c:pt>
                <c:pt idx="2">
                  <c:v>13.35</c:v>
                </c:pt>
                <c:pt idx="3">
                  <c:v>1.1779999999999999</c:v>
                </c:pt>
                <c:pt idx="4">
                  <c:v>1.1180000000000001</c:v>
                </c:pt>
                <c:pt idx="5">
                  <c:v>1.504</c:v>
                </c:pt>
                <c:pt idx="6">
                  <c:v>1.4</c:v>
                </c:pt>
                <c:pt idx="7">
                  <c:v>2.69</c:v>
                </c:pt>
                <c:pt idx="8">
                  <c:v>4.32</c:v>
                </c:pt>
                <c:pt idx="9">
                  <c:v>4.75</c:v>
                </c:pt>
                <c:pt idx="10">
                  <c:v>5.94</c:v>
                </c:pt>
                <c:pt idx="11">
                  <c:v>5.08</c:v>
                </c:pt>
                <c:pt idx="12">
                  <c:v>8.3800000000000008</c:v>
                </c:pt>
                <c:pt idx="13">
                  <c:v>6.79</c:v>
                </c:pt>
                <c:pt idx="14">
                  <c:v>8.23</c:v>
                </c:pt>
                <c:pt idx="15">
                  <c:v>10.55</c:v>
                </c:pt>
                <c:pt idx="16">
                  <c:v>9.26</c:v>
                </c:pt>
                <c:pt idx="17">
                  <c:v>2.0459999999999998</c:v>
                </c:pt>
                <c:pt idx="18">
                  <c:v>5.62</c:v>
                </c:pt>
                <c:pt idx="19">
                  <c:v>7.03</c:v>
                </c:pt>
                <c:pt idx="20">
                  <c:v>1.7649999999999999</c:v>
                </c:pt>
                <c:pt idx="21">
                  <c:v>4.5999999999999996</c:v>
                </c:pt>
                <c:pt idx="22">
                  <c:v>6.19</c:v>
                </c:pt>
                <c:pt idx="23">
                  <c:v>11.66</c:v>
                </c:pt>
                <c:pt idx="24">
                  <c:v>13.2</c:v>
                </c:pt>
                <c:pt idx="25">
                  <c:v>21.8</c:v>
                </c:pt>
                <c:pt idx="26">
                  <c:v>1.51</c:v>
                </c:pt>
                <c:pt idx="27">
                  <c:v>4.51</c:v>
                </c:pt>
                <c:pt idx="28">
                  <c:v>0.93</c:v>
                </c:pt>
                <c:pt idx="29">
                  <c:v>1.68</c:v>
                </c:pt>
                <c:pt idx="30">
                  <c:v>2.23</c:v>
                </c:pt>
                <c:pt idx="31">
                  <c:v>5.67</c:v>
                </c:pt>
                <c:pt idx="32">
                  <c:v>5.5</c:v>
                </c:pt>
                <c:pt idx="33">
                  <c:v>6.56</c:v>
                </c:pt>
                <c:pt idx="34">
                  <c:v>10.09</c:v>
                </c:pt>
                <c:pt idx="35">
                  <c:v>10.34</c:v>
                </c:pt>
                <c:pt idx="36">
                  <c:v>12.81</c:v>
                </c:pt>
                <c:pt idx="37">
                  <c:v>1.242</c:v>
                </c:pt>
                <c:pt idx="38">
                  <c:v>1.8839999999999999</c:v>
                </c:pt>
                <c:pt idx="39">
                  <c:v>4.5199999999999996</c:v>
                </c:pt>
                <c:pt idx="40">
                  <c:v>5.38</c:v>
                </c:pt>
                <c:pt idx="41">
                  <c:v>8.67</c:v>
                </c:pt>
                <c:pt idx="42">
                  <c:v>13.54</c:v>
                </c:pt>
                <c:pt idx="43">
                  <c:v>15.92</c:v>
                </c:pt>
                <c:pt idx="44">
                  <c:v>1.9159999999999999</c:v>
                </c:pt>
                <c:pt idx="45">
                  <c:v>3.6</c:v>
                </c:pt>
                <c:pt idx="46">
                  <c:v>8.86</c:v>
                </c:pt>
                <c:pt idx="47">
                  <c:v>10.45</c:v>
                </c:pt>
                <c:pt idx="48">
                  <c:v>3.08</c:v>
                </c:pt>
                <c:pt idx="49">
                  <c:v>1.706</c:v>
                </c:pt>
                <c:pt idx="50">
                  <c:v>1.5620000000000001</c:v>
                </c:pt>
                <c:pt idx="51">
                  <c:v>1.046</c:v>
                </c:pt>
                <c:pt idx="52">
                  <c:v>4.8</c:v>
                </c:pt>
                <c:pt idx="53">
                  <c:v>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83-4DCA-954A-47CD4CFEF31B}"/>
            </c:ext>
          </c:extLst>
        </c:ser>
        <c:ser>
          <c:idx val="0"/>
          <c:order val="1"/>
          <c:tx>
            <c:strRef>
              <c:f>Sheet1!$J$2</c:f>
              <c:strCache>
                <c:ptCount val="1"/>
                <c:pt idx="0">
                  <c:v>ECe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Sheet1!$E$3:$E$56</c:f>
              <c:numCache>
                <c:formatCode>General</c:formatCode>
                <c:ptCount val="54"/>
                <c:pt idx="0">
                  <c:v>8.6791009999999993</c:v>
                </c:pt>
                <c:pt idx="1">
                  <c:v>7.8962219999999999</c:v>
                </c:pt>
                <c:pt idx="2">
                  <c:v>8.4312360000000002</c:v>
                </c:pt>
                <c:pt idx="3">
                  <c:v>2.44676599999999</c:v>
                </c:pt>
                <c:pt idx="4">
                  <c:v>3.7035110000000002</c:v>
                </c:pt>
                <c:pt idx="5">
                  <c:v>2.6596299999999999</c:v>
                </c:pt>
                <c:pt idx="6">
                  <c:v>2.4565790000000001</c:v>
                </c:pt>
                <c:pt idx="7">
                  <c:v>3.1004149999999999</c:v>
                </c:pt>
                <c:pt idx="8">
                  <c:v>4.2759339999999897</c:v>
                </c:pt>
                <c:pt idx="9">
                  <c:v>3.9363549999999998</c:v>
                </c:pt>
                <c:pt idx="10">
                  <c:v>4.7189139999999998</c:v>
                </c:pt>
                <c:pt idx="11">
                  <c:v>4.214588</c:v>
                </c:pt>
                <c:pt idx="12">
                  <c:v>6.111103</c:v>
                </c:pt>
                <c:pt idx="13">
                  <c:v>5.4079239999999897</c:v>
                </c:pt>
                <c:pt idx="14">
                  <c:v>6.1417459999999897</c:v>
                </c:pt>
                <c:pt idx="15">
                  <c:v>7.1272880000000001</c:v>
                </c:pt>
                <c:pt idx="16">
                  <c:v>6.6286619999999896</c:v>
                </c:pt>
                <c:pt idx="17">
                  <c:v>2.85793699999999</c:v>
                </c:pt>
                <c:pt idx="18">
                  <c:v>4.3939370000000002</c:v>
                </c:pt>
                <c:pt idx="19">
                  <c:v>5.109788</c:v>
                </c:pt>
                <c:pt idx="20">
                  <c:v>2.6984759999999999</c:v>
                </c:pt>
                <c:pt idx="21">
                  <c:v>3.8059069999999999</c:v>
                </c:pt>
                <c:pt idx="22">
                  <c:v>4.8094669999999997</c:v>
                </c:pt>
                <c:pt idx="23">
                  <c:v>8.0303759999999897</c:v>
                </c:pt>
                <c:pt idx="24">
                  <c:v>10.511055000000001</c:v>
                </c:pt>
                <c:pt idx="25">
                  <c:v>14.804316999999999</c:v>
                </c:pt>
                <c:pt idx="26">
                  <c:v>2.2529400000000002</c:v>
                </c:pt>
                <c:pt idx="27">
                  <c:v>3.9916860000000001</c:v>
                </c:pt>
                <c:pt idx="28">
                  <c:v>2.454666</c:v>
                </c:pt>
                <c:pt idx="29">
                  <c:v>2.540619</c:v>
                </c:pt>
                <c:pt idx="30">
                  <c:v>2.8505479999999999</c:v>
                </c:pt>
                <c:pt idx="31">
                  <c:v>4.7453449999999897</c:v>
                </c:pt>
                <c:pt idx="32">
                  <c:v>4.5167279999999996</c:v>
                </c:pt>
                <c:pt idx="33">
                  <c:v>4.8990609999999997</c:v>
                </c:pt>
                <c:pt idx="34">
                  <c:v>7.4374039999999901</c:v>
                </c:pt>
                <c:pt idx="35">
                  <c:v>7.1827420000000002</c:v>
                </c:pt>
                <c:pt idx="36">
                  <c:v>8.5250000000000004</c:v>
                </c:pt>
                <c:pt idx="37">
                  <c:v>2.4884270000000002</c:v>
                </c:pt>
                <c:pt idx="38">
                  <c:v>2.758915</c:v>
                </c:pt>
                <c:pt idx="39">
                  <c:v>3.933662</c:v>
                </c:pt>
                <c:pt idx="40">
                  <c:v>4.4313589999999996</c:v>
                </c:pt>
                <c:pt idx="41">
                  <c:v>6.3372929999999998</c:v>
                </c:pt>
                <c:pt idx="42">
                  <c:v>8.8356860000000008</c:v>
                </c:pt>
                <c:pt idx="43">
                  <c:v>10.477624</c:v>
                </c:pt>
                <c:pt idx="44">
                  <c:v>2.6911700000000001</c:v>
                </c:pt>
                <c:pt idx="45">
                  <c:v>3.46171399999999</c:v>
                </c:pt>
                <c:pt idx="46">
                  <c:v>6.7034589999999996</c:v>
                </c:pt>
                <c:pt idx="47">
                  <c:v>7.5864659999999997</c:v>
                </c:pt>
                <c:pt idx="48">
                  <c:v>3.2806760000000001</c:v>
                </c:pt>
                <c:pt idx="49">
                  <c:v>2.6635279999999999</c:v>
                </c:pt>
                <c:pt idx="50">
                  <c:v>2.598325</c:v>
                </c:pt>
                <c:pt idx="51">
                  <c:v>2.438396</c:v>
                </c:pt>
                <c:pt idx="52">
                  <c:v>4.0395699999999897</c:v>
                </c:pt>
                <c:pt idx="53">
                  <c:v>8.2263660000000005</c:v>
                </c:pt>
              </c:numCache>
            </c:numRef>
          </c:xVal>
          <c:yVal>
            <c:numRef>
              <c:f>Sheet1!$J$3:$J$56</c:f>
              <c:numCache>
                <c:formatCode>General</c:formatCode>
                <c:ptCount val="54"/>
                <c:pt idx="0">
                  <c:v>11.69</c:v>
                </c:pt>
                <c:pt idx="1">
                  <c:v>8.58</c:v>
                </c:pt>
                <c:pt idx="2">
                  <c:v>13.35</c:v>
                </c:pt>
                <c:pt idx="3">
                  <c:v>1.1779999999999999</c:v>
                </c:pt>
                <c:pt idx="4">
                  <c:v>1.1180000000000001</c:v>
                </c:pt>
                <c:pt idx="5">
                  <c:v>1.504</c:v>
                </c:pt>
                <c:pt idx="6">
                  <c:v>1.4</c:v>
                </c:pt>
                <c:pt idx="7">
                  <c:v>2.69</c:v>
                </c:pt>
                <c:pt idx="8">
                  <c:v>4.32</c:v>
                </c:pt>
                <c:pt idx="9">
                  <c:v>4.75</c:v>
                </c:pt>
                <c:pt idx="10">
                  <c:v>5.94</c:v>
                </c:pt>
                <c:pt idx="11">
                  <c:v>5.08</c:v>
                </c:pt>
                <c:pt idx="12">
                  <c:v>8.3800000000000008</c:v>
                </c:pt>
                <c:pt idx="13">
                  <c:v>6.79</c:v>
                </c:pt>
                <c:pt idx="14">
                  <c:v>8.23</c:v>
                </c:pt>
                <c:pt idx="15">
                  <c:v>10.55</c:v>
                </c:pt>
                <c:pt idx="16">
                  <c:v>9.26</c:v>
                </c:pt>
                <c:pt idx="17">
                  <c:v>2.0459999999999998</c:v>
                </c:pt>
                <c:pt idx="18">
                  <c:v>5.62</c:v>
                </c:pt>
                <c:pt idx="19">
                  <c:v>7.03</c:v>
                </c:pt>
                <c:pt idx="20">
                  <c:v>1.7649999999999999</c:v>
                </c:pt>
                <c:pt idx="21">
                  <c:v>4.5999999999999996</c:v>
                </c:pt>
                <c:pt idx="22">
                  <c:v>6.19</c:v>
                </c:pt>
                <c:pt idx="23">
                  <c:v>11.66</c:v>
                </c:pt>
                <c:pt idx="24">
                  <c:v>13.2</c:v>
                </c:pt>
                <c:pt idx="25">
                  <c:v>21.8</c:v>
                </c:pt>
                <c:pt idx="26">
                  <c:v>1.51</c:v>
                </c:pt>
                <c:pt idx="27">
                  <c:v>4.51</c:v>
                </c:pt>
                <c:pt idx="28">
                  <c:v>0.93</c:v>
                </c:pt>
                <c:pt idx="29">
                  <c:v>1.68</c:v>
                </c:pt>
                <c:pt idx="30">
                  <c:v>2.23</c:v>
                </c:pt>
                <c:pt idx="31">
                  <c:v>5.67</c:v>
                </c:pt>
                <c:pt idx="32">
                  <c:v>5.5</c:v>
                </c:pt>
                <c:pt idx="33">
                  <c:v>6.56</c:v>
                </c:pt>
                <c:pt idx="34">
                  <c:v>10.09</c:v>
                </c:pt>
                <c:pt idx="35">
                  <c:v>10.34</c:v>
                </c:pt>
                <c:pt idx="36">
                  <c:v>12.81</c:v>
                </c:pt>
                <c:pt idx="37">
                  <c:v>1.242</c:v>
                </c:pt>
                <c:pt idx="38">
                  <c:v>1.8839999999999999</c:v>
                </c:pt>
                <c:pt idx="39">
                  <c:v>4.5199999999999996</c:v>
                </c:pt>
                <c:pt idx="40">
                  <c:v>5.38</c:v>
                </c:pt>
                <c:pt idx="41">
                  <c:v>8.67</c:v>
                </c:pt>
                <c:pt idx="42">
                  <c:v>13.54</c:v>
                </c:pt>
                <c:pt idx="43">
                  <c:v>15.92</c:v>
                </c:pt>
                <c:pt idx="44">
                  <c:v>1.9159999999999999</c:v>
                </c:pt>
                <c:pt idx="45">
                  <c:v>3.6</c:v>
                </c:pt>
                <c:pt idx="46">
                  <c:v>8.86</c:v>
                </c:pt>
                <c:pt idx="47">
                  <c:v>10.45</c:v>
                </c:pt>
                <c:pt idx="48">
                  <c:v>3.08</c:v>
                </c:pt>
                <c:pt idx="49">
                  <c:v>1.706</c:v>
                </c:pt>
                <c:pt idx="50">
                  <c:v>1.5620000000000001</c:v>
                </c:pt>
                <c:pt idx="51">
                  <c:v>1.046</c:v>
                </c:pt>
                <c:pt idx="52">
                  <c:v>4.8</c:v>
                </c:pt>
                <c:pt idx="53">
                  <c:v>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3-4DCA-954A-47CD4CFE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97520"/>
        <c:axId val="719395552"/>
      </c:scatterChart>
      <c:valAx>
        <c:axId val="7193975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5552"/>
        <c:crosses val="autoZero"/>
        <c:crossBetween val="midCat"/>
      </c:valAx>
      <c:valAx>
        <c:axId val="7193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7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ECe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Sheet1!$G$3:$G$56</c:f>
              <c:numCache>
                <c:formatCode>General</c:formatCode>
                <c:ptCount val="54"/>
                <c:pt idx="0">
                  <c:v>13.211119</c:v>
                </c:pt>
                <c:pt idx="1">
                  <c:v>12.421658000000001</c:v>
                </c:pt>
                <c:pt idx="2">
                  <c:v>13.505841999999999</c:v>
                </c:pt>
                <c:pt idx="3">
                  <c:v>2.539974</c:v>
                </c:pt>
                <c:pt idx="4">
                  <c:v>4.8458769999999998</c:v>
                </c:pt>
                <c:pt idx="5">
                  <c:v>2.865694</c:v>
                </c:pt>
                <c:pt idx="6">
                  <c:v>2.7802389999999999</c:v>
                </c:pt>
                <c:pt idx="7">
                  <c:v>3.3703609999999999</c:v>
                </c:pt>
                <c:pt idx="8">
                  <c:v>5.7999239999999999</c:v>
                </c:pt>
                <c:pt idx="9">
                  <c:v>5.2457560000000001</c:v>
                </c:pt>
                <c:pt idx="10">
                  <c:v>6.110436</c:v>
                </c:pt>
                <c:pt idx="11">
                  <c:v>5.7409869999999996</c:v>
                </c:pt>
                <c:pt idx="12">
                  <c:v>8.8387449999999994</c:v>
                </c:pt>
                <c:pt idx="13">
                  <c:v>8.1987919999999992</c:v>
                </c:pt>
                <c:pt idx="14">
                  <c:v>8.7912119999999998</c:v>
                </c:pt>
                <c:pt idx="15">
                  <c:v>11.341892</c:v>
                </c:pt>
                <c:pt idx="16">
                  <c:v>9.6829110000000007</c:v>
                </c:pt>
                <c:pt idx="17">
                  <c:v>3.2621340000000001</c:v>
                </c:pt>
                <c:pt idx="18">
                  <c:v>6.3510879999999998</c:v>
                </c:pt>
                <c:pt idx="19">
                  <c:v>7.6186360000000004</c:v>
                </c:pt>
                <c:pt idx="20">
                  <c:v>2.9261089999999998</c:v>
                </c:pt>
                <c:pt idx="21">
                  <c:v>4.9851929999999998</c:v>
                </c:pt>
                <c:pt idx="22">
                  <c:v>6.9659899999999997</c:v>
                </c:pt>
                <c:pt idx="23">
                  <c:v>12.377184</c:v>
                </c:pt>
                <c:pt idx="24">
                  <c:v>16.341816000000001</c:v>
                </c:pt>
                <c:pt idx="25">
                  <c:v>22.399744999999999</c:v>
                </c:pt>
                <c:pt idx="26">
                  <c:v>2.1443369999999899</c:v>
                </c:pt>
                <c:pt idx="27">
                  <c:v>5.1847500000000002</c:v>
                </c:pt>
                <c:pt idx="28">
                  <c:v>2.527002</c:v>
                </c:pt>
                <c:pt idx="29">
                  <c:v>2.6848809999999999</c:v>
                </c:pt>
                <c:pt idx="30">
                  <c:v>3.0580069999999999</c:v>
                </c:pt>
                <c:pt idx="31">
                  <c:v>6.3227039999999999</c:v>
                </c:pt>
                <c:pt idx="32">
                  <c:v>6.1455580000000003</c:v>
                </c:pt>
                <c:pt idx="33">
                  <c:v>7.0816299999999996</c:v>
                </c:pt>
                <c:pt idx="34">
                  <c:v>11.379505</c:v>
                </c:pt>
                <c:pt idx="35">
                  <c:v>11.793364</c:v>
                </c:pt>
                <c:pt idx="36">
                  <c:v>13.325021</c:v>
                </c:pt>
                <c:pt idx="37">
                  <c:v>2.6271399999999998</c:v>
                </c:pt>
                <c:pt idx="38">
                  <c:v>3.0606800000000001</c:v>
                </c:pt>
                <c:pt idx="39">
                  <c:v>5.1142500000000002</c:v>
                </c:pt>
                <c:pt idx="40">
                  <c:v>5.9984599999999997</c:v>
                </c:pt>
                <c:pt idx="41">
                  <c:v>9.2759350000000005</c:v>
                </c:pt>
                <c:pt idx="42">
                  <c:v>14.029519000000001</c:v>
                </c:pt>
                <c:pt idx="43">
                  <c:v>16.584472999999999</c:v>
                </c:pt>
                <c:pt idx="44">
                  <c:v>2.8842449999999999</c:v>
                </c:pt>
                <c:pt idx="45">
                  <c:v>3.8454510000000002</c:v>
                </c:pt>
                <c:pt idx="46">
                  <c:v>9.9889410000000005</c:v>
                </c:pt>
                <c:pt idx="47">
                  <c:v>12.172162999999999</c:v>
                </c:pt>
                <c:pt idx="48">
                  <c:v>3.8201640000000001</c:v>
                </c:pt>
                <c:pt idx="49">
                  <c:v>3.067447</c:v>
                </c:pt>
                <c:pt idx="50">
                  <c:v>2.7612019999999999</c:v>
                </c:pt>
                <c:pt idx="51">
                  <c:v>2.5809340000000001</c:v>
                </c:pt>
                <c:pt idx="52">
                  <c:v>5.4354149999999999</c:v>
                </c:pt>
                <c:pt idx="53">
                  <c:v>12.529049000000001</c:v>
                </c:pt>
              </c:numCache>
            </c:numRef>
          </c:xVal>
          <c:yVal>
            <c:numRef>
              <c:f>Sheet1!$J$3:$J$56</c:f>
              <c:numCache>
                <c:formatCode>General</c:formatCode>
                <c:ptCount val="54"/>
                <c:pt idx="0">
                  <c:v>11.69</c:v>
                </c:pt>
                <c:pt idx="1">
                  <c:v>8.58</c:v>
                </c:pt>
                <c:pt idx="2">
                  <c:v>13.35</c:v>
                </c:pt>
                <c:pt idx="3">
                  <c:v>1.1779999999999999</c:v>
                </c:pt>
                <c:pt idx="4">
                  <c:v>1.1180000000000001</c:v>
                </c:pt>
                <c:pt idx="5">
                  <c:v>1.504</c:v>
                </c:pt>
                <c:pt idx="6">
                  <c:v>1.4</c:v>
                </c:pt>
                <c:pt idx="7">
                  <c:v>2.69</c:v>
                </c:pt>
                <c:pt idx="8">
                  <c:v>4.32</c:v>
                </c:pt>
                <c:pt idx="9">
                  <c:v>4.75</c:v>
                </c:pt>
                <c:pt idx="10">
                  <c:v>5.94</c:v>
                </c:pt>
                <c:pt idx="11">
                  <c:v>5.08</c:v>
                </c:pt>
                <c:pt idx="12">
                  <c:v>8.3800000000000008</c:v>
                </c:pt>
                <c:pt idx="13">
                  <c:v>6.79</c:v>
                </c:pt>
                <c:pt idx="14">
                  <c:v>8.23</c:v>
                </c:pt>
                <c:pt idx="15">
                  <c:v>10.55</c:v>
                </c:pt>
                <c:pt idx="16">
                  <c:v>9.26</c:v>
                </c:pt>
                <c:pt idx="17">
                  <c:v>2.0459999999999998</c:v>
                </c:pt>
                <c:pt idx="18">
                  <c:v>5.62</c:v>
                </c:pt>
                <c:pt idx="19">
                  <c:v>7.03</c:v>
                </c:pt>
                <c:pt idx="20">
                  <c:v>1.7649999999999999</c:v>
                </c:pt>
                <c:pt idx="21">
                  <c:v>4.5999999999999996</c:v>
                </c:pt>
                <c:pt idx="22">
                  <c:v>6.19</c:v>
                </c:pt>
                <c:pt idx="23">
                  <c:v>11.66</c:v>
                </c:pt>
                <c:pt idx="24">
                  <c:v>13.2</c:v>
                </c:pt>
                <c:pt idx="25">
                  <c:v>21.8</c:v>
                </c:pt>
                <c:pt idx="26">
                  <c:v>1.51</c:v>
                </c:pt>
                <c:pt idx="27">
                  <c:v>4.51</c:v>
                </c:pt>
                <c:pt idx="28">
                  <c:v>0.93</c:v>
                </c:pt>
                <c:pt idx="29">
                  <c:v>1.68</c:v>
                </c:pt>
                <c:pt idx="30">
                  <c:v>2.23</c:v>
                </c:pt>
                <c:pt idx="31">
                  <c:v>5.67</c:v>
                </c:pt>
                <c:pt idx="32">
                  <c:v>5.5</c:v>
                </c:pt>
                <c:pt idx="33">
                  <c:v>6.56</c:v>
                </c:pt>
                <c:pt idx="34">
                  <c:v>10.09</c:v>
                </c:pt>
                <c:pt idx="35">
                  <c:v>10.34</c:v>
                </c:pt>
                <c:pt idx="36">
                  <c:v>12.81</c:v>
                </c:pt>
                <c:pt idx="37">
                  <c:v>1.242</c:v>
                </c:pt>
                <c:pt idx="38">
                  <c:v>1.8839999999999999</c:v>
                </c:pt>
                <c:pt idx="39">
                  <c:v>4.5199999999999996</c:v>
                </c:pt>
                <c:pt idx="40">
                  <c:v>5.38</c:v>
                </c:pt>
                <c:pt idx="41">
                  <c:v>8.67</c:v>
                </c:pt>
                <c:pt idx="42">
                  <c:v>13.54</c:v>
                </c:pt>
                <c:pt idx="43">
                  <c:v>15.92</c:v>
                </c:pt>
                <c:pt idx="44">
                  <c:v>1.9159999999999999</c:v>
                </c:pt>
                <c:pt idx="45">
                  <c:v>3.6</c:v>
                </c:pt>
                <c:pt idx="46">
                  <c:v>8.86</c:v>
                </c:pt>
                <c:pt idx="47">
                  <c:v>10.45</c:v>
                </c:pt>
                <c:pt idx="48">
                  <c:v>3.08</c:v>
                </c:pt>
                <c:pt idx="49">
                  <c:v>1.706</c:v>
                </c:pt>
                <c:pt idx="50">
                  <c:v>1.5620000000000001</c:v>
                </c:pt>
                <c:pt idx="51">
                  <c:v>1.046</c:v>
                </c:pt>
                <c:pt idx="52">
                  <c:v>4.8</c:v>
                </c:pt>
                <c:pt idx="53">
                  <c:v>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A-44C9-AEB9-499103E00334}"/>
            </c:ext>
          </c:extLst>
        </c:ser>
        <c:ser>
          <c:idx val="0"/>
          <c:order val="1"/>
          <c:tx>
            <c:strRef>
              <c:f>Sheet1!$J$2</c:f>
              <c:strCache>
                <c:ptCount val="1"/>
                <c:pt idx="0">
                  <c:v>ECe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Sheet1!$F$3:$F$56</c:f>
              <c:numCache>
                <c:formatCode>General</c:formatCode>
                <c:ptCount val="54"/>
                <c:pt idx="0">
                  <c:v>13.3497185</c:v>
                </c:pt>
                <c:pt idx="1">
                  <c:v>11.767207490000001</c:v>
                </c:pt>
                <c:pt idx="2">
                  <c:v>12.597231880000001</c:v>
                </c:pt>
                <c:pt idx="3">
                  <c:v>1.438216709</c:v>
                </c:pt>
                <c:pt idx="4">
                  <c:v>3.5930090080000001</c:v>
                </c:pt>
                <c:pt idx="5">
                  <c:v>1.825930021</c:v>
                </c:pt>
                <c:pt idx="6">
                  <c:v>1.1746191239999999</c:v>
                </c:pt>
                <c:pt idx="7">
                  <c:v>3.665387296</c:v>
                </c:pt>
                <c:pt idx="8">
                  <c:v>5.3934448579999996</c:v>
                </c:pt>
                <c:pt idx="9">
                  <c:v>4.84367006</c:v>
                </c:pt>
                <c:pt idx="10">
                  <c:v>6.1568150900000003</c:v>
                </c:pt>
                <c:pt idx="11">
                  <c:v>5.4323362160000004</c:v>
                </c:pt>
                <c:pt idx="12">
                  <c:v>8.4225947479999999</c:v>
                </c:pt>
                <c:pt idx="13">
                  <c:v>6.5408906010000001</c:v>
                </c:pt>
                <c:pt idx="14">
                  <c:v>8.6294435539999998</c:v>
                </c:pt>
                <c:pt idx="15">
                  <c:v>10.6959292</c:v>
                </c:pt>
                <c:pt idx="16">
                  <c:v>9.1383937189999997</c:v>
                </c:pt>
                <c:pt idx="17">
                  <c:v>2.094976731</c:v>
                </c:pt>
                <c:pt idx="18">
                  <c:v>5.752221982</c:v>
                </c:pt>
                <c:pt idx="19">
                  <c:v>6.9994619289999997</c:v>
                </c:pt>
                <c:pt idx="20">
                  <c:v>1.875592736</c:v>
                </c:pt>
                <c:pt idx="21">
                  <c:v>4.8092066960000004</c:v>
                </c:pt>
                <c:pt idx="22">
                  <c:v>6.3853458549999997</c:v>
                </c:pt>
                <c:pt idx="23">
                  <c:v>11.88981918</c:v>
                </c:pt>
                <c:pt idx="24">
                  <c:v>15.204366090000001</c:v>
                </c:pt>
                <c:pt idx="25">
                  <c:v>21.895294190000001</c:v>
                </c:pt>
                <c:pt idx="26">
                  <c:v>1.4848780159999999</c:v>
                </c:pt>
                <c:pt idx="27">
                  <c:v>4.905694242</c:v>
                </c:pt>
                <c:pt idx="28">
                  <c:v>1.112135882</c:v>
                </c:pt>
                <c:pt idx="29">
                  <c:v>1.495788831</c:v>
                </c:pt>
                <c:pt idx="30">
                  <c:v>2.392720315</c:v>
                </c:pt>
                <c:pt idx="31">
                  <c:v>6.1886764960000002</c:v>
                </c:pt>
                <c:pt idx="32">
                  <c:v>5.8778208899999997</c:v>
                </c:pt>
                <c:pt idx="33">
                  <c:v>6.5643765869999999</c:v>
                </c:pt>
                <c:pt idx="34">
                  <c:v>10.76917761</c:v>
                </c:pt>
                <c:pt idx="35">
                  <c:v>11.2021918</c:v>
                </c:pt>
                <c:pt idx="36">
                  <c:v>12.32500946</c:v>
                </c:pt>
                <c:pt idx="37">
                  <c:v>1.294718297</c:v>
                </c:pt>
                <c:pt idx="38">
                  <c:v>2.0377159809999998</c:v>
                </c:pt>
                <c:pt idx="39">
                  <c:v>4.9207976249999996</c:v>
                </c:pt>
                <c:pt idx="40">
                  <c:v>5.7168139160000004</c:v>
                </c:pt>
                <c:pt idx="41">
                  <c:v>8.7330054270000002</c:v>
                </c:pt>
                <c:pt idx="42">
                  <c:v>13.148686120000001</c:v>
                </c:pt>
                <c:pt idx="43">
                  <c:v>15.513016</c:v>
                </c:pt>
                <c:pt idx="44">
                  <c:v>1.9408146769999901</c:v>
                </c:pt>
                <c:pt idx="45">
                  <c:v>4.1097170199999997</c:v>
                </c:pt>
                <c:pt idx="46">
                  <c:v>9.5321385329999995</c:v>
                </c:pt>
                <c:pt idx="47">
                  <c:v>11.04354783</c:v>
                </c:pt>
                <c:pt idx="48">
                  <c:v>3.4057688650000002</c:v>
                </c:pt>
                <c:pt idx="49">
                  <c:v>1.787248258</c:v>
                </c:pt>
                <c:pt idx="50">
                  <c:v>1.6762409650000001</c:v>
                </c:pt>
                <c:pt idx="51">
                  <c:v>1.121679243</c:v>
                </c:pt>
                <c:pt idx="52">
                  <c:v>5.1511048050000001</c:v>
                </c:pt>
                <c:pt idx="53">
                  <c:v>11.739607660000001</c:v>
                </c:pt>
              </c:numCache>
            </c:numRef>
          </c:xVal>
          <c:yVal>
            <c:numRef>
              <c:f>Sheet1!$J$3:$J$56</c:f>
              <c:numCache>
                <c:formatCode>General</c:formatCode>
                <c:ptCount val="54"/>
                <c:pt idx="0">
                  <c:v>11.69</c:v>
                </c:pt>
                <c:pt idx="1">
                  <c:v>8.58</c:v>
                </c:pt>
                <c:pt idx="2">
                  <c:v>13.35</c:v>
                </c:pt>
                <c:pt idx="3">
                  <c:v>1.1779999999999999</c:v>
                </c:pt>
                <c:pt idx="4">
                  <c:v>1.1180000000000001</c:v>
                </c:pt>
                <c:pt idx="5">
                  <c:v>1.504</c:v>
                </c:pt>
                <c:pt idx="6">
                  <c:v>1.4</c:v>
                </c:pt>
                <c:pt idx="7">
                  <c:v>2.69</c:v>
                </c:pt>
                <c:pt idx="8">
                  <c:v>4.32</c:v>
                </c:pt>
                <c:pt idx="9">
                  <c:v>4.75</c:v>
                </c:pt>
                <c:pt idx="10">
                  <c:v>5.94</c:v>
                </c:pt>
                <c:pt idx="11">
                  <c:v>5.08</c:v>
                </c:pt>
                <c:pt idx="12">
                  <c:v>8.3800000000000008</c:v>
                </c:pt>
                <c:pt idx="13">
                  <c:v>6.79</c:v>
                </c:pt>
                <c:pt idx="14">
                  <c:v>8.23</c:v>
                </c:pt>
                <c:pt idx="15">
                  <c:v>10.55</c:v>
                </c:pt>
                <c:pt idx="16">
                  <c:v>9.26</c:v>
                </c:pt>
                <c:pt idx="17">
                  <c:v>2.0459999999999998</c:v>
                </c:pt>
                <c:pt idx="18">
                  <c:v>5.62</c:v>
                </c:pt>
                <c:pt idx="19">
                  <c:v>7.03</c:v>
                </c:pt>
                <c:pt idx="20">
                  <c:v>1.7649999999999999</c:v>
                </c:pt>
                <c:pt idx="21">
                  <c:v>4.5999999999999996</c:v>
                </c:pt>
                <c:pt idx="22">
                  <c:v>6.19</c:v>
                </c:pt>
                <c:pt idx="23">
                  <c:v>11.66</c:v>
                </c:pt>
                <c:pt idx="24">
                  <c:v>13.2</c:v>
                </c:pt>
                <c:pt idx="25">
                  <c:v>21.8</c:v>
                </c:pt>
                <c:pt idx="26">
                  <c:v>1.51</c:v>
                </c:pt>
                <c:pt idx="27">
                  <c:v>4.51</c:v>
                </c:pt>
                <c:pt idx="28">
                  <c:v>0.93</c:v>
                </c:pt>
                <c:pt idx="29">
                  <c:v>1.68</c:v>
                </c:pt>
                <c:pt idx="30">
                  <c:v>2.23</c:v>
                </c:pt>
                <c:pt idx="31">
                  <c:v>5.67</c:v>
                </c:pt>
                <c:pt idx="32">
                  <c:v>5.5</c:v>
                </c:pt>
                <c:pt idx="33">
                  <c:v>6.56</c:v>
                </c:pt>
                <c:pt idx="34">
                  <c:v>10.09</c:v>
                </c:pt>
                <c:pt idx="35">
                  <c:v>10.34</c:v>
                </c:pt>
                <c:pt idx="36">
                  <c:v>12.81</c:v>
                </c:pt>
                <c:pt idx="37">
                  <c:v>1.242</c:v>
                </c:pt>
                <c:pt idx="38">
                  <c:v>1.8839999999999999</c:v>
                </c:pt>
                <c:pt idx="39">
                  <c:v>4.5199999999999996</c:v>
                </c:pt>
                <c:pt idx="40">
                  <c:v>5.38</c:v>
                </c:pt>
                <c:pt idx="41">
                  <c:v>8.67</c:v>
                </c:pt>
                <c:pt idx="42">
                  <c:v>13.54</c:v>
                </c:pt>
                <c:pt idx="43">
                  <c:v>15.92</c:v>
                </c:pt>
                <c:pt idx="44">
                  <c:v>1.9159999999999999</c:v>
                </c:pt>
                <c:pt idx="45">
                  <c:v>3.6</c:v>
                </c:pt>
                <c:pt idx="46">
                  <c:v>8.86</c:v>
                </c:pt>
                <c:pt idx="47">
                  <c:v>10.45</c:v>
                </c:pt>
                <c:pt idx="48">
                  <c:v>3.08</c:v>
                </c:pt>
                <c:pt idx="49">
                  <c:v>1.706</c:v>
                </c:pt>
                <c:pt idx="50">
                  <c:v>1.5620000000000001</c:v>
                </c:pt>
                <c:pt idx="51">
                  <c:v>1.046</c:v>
                </c:pt>
                <c:pt idx="52">
                  <c:v>4.8</c:v>
                </c:pt>
                <c:pt idx="53">
                  <c:v>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A-44C9-AEB9-499103E0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97520"/>
        <c:axId val="719395552"/>
      </c:scatterChart>
      <c:valAx>
        <c:axId val="7193975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5552"/>
        <c:crosses val="autoZero"/>
        <c:crossBetween val="midCat"/>
      </c:valAx>
      <c:valAx>
        <c:axId val="7193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7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278607</xdr:colOff>
      <xdr:row>0</xdr:row>
      <xdr:rowOff>140494</xdr:rowOff>
    </xdr:from>
    <xdr:to>
      <xdr:col>17</xdr:col>
      <xdr:colOff>431007</xdr:colOff>
      <xdr:row>15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2DC7-02B4-47A6-9AC8-F0BBC971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0</xdr:row>
      <xdr:rowOff>161926</xdr:rowOff>
    </xdr:from>
    <xdr:to>
      <xdr:col>15</xdr:col>
      <xdr:colOff>28575</xdr:colOff>
      <xdr:row>16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E172B-590B-4E0F-9306-F9B5AE174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52DA-9637-4E25-8561-D924D1A3BB98}">
  <dimension ref="A1:J56"/>
  <sheetViews>
    <sheetView workbookViewId="0">
      <selection activeCell="I2" sqref="I2"/>
    </sheetView>
  </sheetViews>
  <sheetFormatPr defaultRowHeight="14.25" x14ac:dyDescent="0.45"/>
  <sheetData>
    <row r="1" spans="1:10" x14ac:dyDescent="0.45">
      <c r="B1" t="s">
        <v>0</v>
      </c>
      <c r="C1" t="s">
        <v>0</v>
      </c>
      <c r="D1" t="s">
        <v>1</v>
      </c>
      <c r="E1" t="s">
        <v>1</v>
      </c>
      <c r="F1" t="s">
        <v>6</v>
      </c>
      <c r="G1" t="s">
        <v>6</v>
      </c>
      <c r="H1" t="s">
        <v>7</v>
      </c>
      <c r="I1" t="s">
        <v>7</v>
      </c>
    </row>
    <row r="2" spans="1:10" x14ac:dyDescent="0.45">
      <c r="A2" t="s">
        <v>4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5</v>
      </c>
    </row>
    <row r="3" spans="1:10" x14ac:dyDescent="0.45">
      <c r="A3">
        <v>1</v>
      </c>
      <c r="B3">
        <v>8.4110795570000008</v>
      </c>
      <c r="C3">
        <v>8.375966</v>
      </c>
      <c r="D3">
        <v>8.4110795570000008</v>
      </c>
      <c r="E3">
        <v>8.6791009999999993</v>
      </c>
      <c r="F3">
        <v>13.3497185</v>
      </c>
      <c r="G3">
        <v>13.211119</v>
      </c>
      <c r="H3">
        <v>13.3497185</v>
      </c>
      <c r="I3">
        <v>13.211119</v>
      </c>
      <c r="J3">
        <v>11.69</v>
      </c>
    </row>
    <row r="4" spans="1:10" x14ac:dyDescent="0.45">
      <c r="A4">
        <v>2</v>
      </c>
      <c r="B4">
        <v>7.8761896629999999</v>
      </c>
      <c r="C4">
        <v>7.8308590000000002</v>
      </c>
      <c r="D4">
        <v>7.8761896629999999</v>
      </c>
      <c r="E4">
        <v>7.8962219999999999</v>
      </c>
      <c r="F4">
        <v>11.767207490000001</v>
      </c>
      <c r="G4">
        <v>12.421658000000001</v>
      </c>
      <c r="H4">
        <v>11.767207490000001</v>
      </c>
      <c r="I4">
        <v>12.421624</v>
      </c>
      <c r="J4">
        <v>8.58</v>
      </c>
    </row>
    <row r="5" spans="1:10" x14ac:dyDescent="0.45">
      <c r="A5">
        <v>3</v>
      </c>
      <c r="B5">
        <v>8.0970813170000007</v>
      </c>
      <c r="C5">
        <v>8.1162419999999997</v>
      </c>
      <c r="D5">
        <v>8.0970813170000007</v>
      </c>
      <c r="E5">
        <v>8.4312360000000002</v>
      </c>
      <c r="F5">
        <v>12.597231880000001</v>
      </c>
      <c r="G5">
        <v>13.505841999999999</v>
      </c>
      <c r="H5">
        <v>12.597231880000001</v>
      </c>
      <c r="I5">
        <v>13.505850000000001</v>
      </c>
      <c r="J5">
        <v>13.35</v>
      </c>
    </row>
    <row r="6" spans="1:10" x14ac:dyDescent="0.45">
      <c r="A6">
        <v>4</v>
      </c>
      <c r="B6">
        <v>0.88692790300000002</v>
      </c>
      <c r="C6">
        <v>0.86558900000000005</v>
      </c>
      <c r="D6">
        <v>0.88692790290000001</v>
      </c>
      <c r="E6">
        <v>2.44676599999999</v>
      </c>
      <c r="F6">
        <v>1.438216709</v>
      </c>
      <c r="G6">
        <v>2.539974</v>
      </c>
      <c r="H6">
        <v>1.438216709</v>
      </c>
      <c r="I6">
        <v>2.5400499999999999</v>
      </c>
      <c r="J6">
        <v>1.1779999999999999</v>
      </c>
    </row>
    <row r="7" spans="1:10" x14ac:dyDescent="0.45">
      <c r="A7">
        <v>5</v>
      </c>
      <c r="B7">
        <v>2.3003270429999998</v>
      </c>
      <c r="C7">
        <v>2.3023479999999998</v>
      </c>
      <c r="D7">
        <v>2.3003270429999998</v>
      </c>
      <c r="E7">
        <v>3.7035110000000002</v>
      </c>
      <c r="F7">
        <v>3.5930090080000001</v>
      </c>
      <c r="G7">
        <v>4.8458769999999998</v>
      </c>
      <c r="H7">
        <v>3.5930090080000001</v>
      </c>
      <c r="I7">
        <v>4.8459260000000004</v>
      </c>
      <c r="J7">
        <v>1.1180000000000001</v>
      </c>
    </row>
    <row r="8" spans="1:10" x14ac:dyDescent="0.45">
      <c r="A8">
        <v>6</v>
      </c>
      <c r="B8">
        <v>1.118310219</v>
      </c>
      <c r="C8">
        <v>1.0625260000000001</v>
      </c>
      <c r="D8">
        <v>1.118310219</v>
      </c>
      <c r="E8">
        <v>2.6596299999999999</v>
      </c>
      <c r="F8">
        <v>1.825930021</v>
      </c>
      <c r="G8">
        <v>2.865694</v>
      </c>
      <c r="H8">
        <v>1.825930021</v>
      </c>
      <c r="I8">
        <v>2.865742</v>
      </c>
      <c r="J8">
        <v>1.504</v>
      </c>
    </row>
    <row r="9" spans="1:10" x14ac:dyDescent="0.45">
      <c r="A9">
        <v>7</v>
      </c>
      <c r="B9">
        <v>0.78410127100000004</v>
      </c>
      <c r="C9">
        <v>0.72356399999999998</v>
      </c>
      <c r="D9">
        <v>0.78410127099999904</v>
      </c>
      <c r="E9">
        <v>2.4565790000000001</v>
      </c>
      <c r="F9">
        <v>1.1746191239999999</v>
      </c>
      <c r="G9">
        <v>2.7802389999999999</v>
      </c>
      <c r="H9">
        <v>1.1746191239999999</v>
      </c>
      <c r="I9">
        <v>2.6077439999999998</v>
      </c>
      <c r="J9">
        <v>1.4</v>
      </c>
    </row>
    <row r="10" spans="1:10" x14ac:dyDescent="0.45">
      <c r="A10">
        <v>8</v>
      </c>
      <c r="B10">
        <v>2.240673717</v>
      </c>
      <c r="C10">
        <v>2.254092</v>
      </c>
      <c r="D10">
        <v>2.240673717</v>
      </c>
      <c r="E10">
        <v>3.1004149999999999</v>
      </c>
      <c r="F10">
        <v>3.665387296</v>
      </c>
      <c r="G10">
        <v>3.3703609999999999</v>
      </c>
      <c r="H10">
        <v>3.665387296</v>
      </c>
      <c r="I10">
        <v>3.370517</v>
      </c>
      <c r="J10">
        <v>2.69</v>
      </c>
    </row>
    <row r="11" spans="1:10" x14ac:dyDescent="0.45">
      <c r="A11">
        <v>9</v>
      </c>
      <c r="B11">
        <v>3.682530415</v>
      </c>
      <c r="C11">
        <v>3.703522</v>
      </c>
      <c r="D11">
        <v>3.682530415</v>
      </c>
      <c r="E11">
        <v>4.2759339999999897</v>
      </c>
      <c r="F11">
        <v>5.3934448579999996</v>
      </c>
      <c r="G11">
        <v>5.7999239999999999</v>
      </c>
      <c r="H11">
        <v>5.3934448579999996</v>
      </c>
      <c r="I11">
        <v>5.7999450000000001</v>
      </c>
      <c r="J11">
        <v>4.32</v>
      </c>
    </row>
    <row r="12" spans="1:10" x14ac:dyDescent="0.45">
      <c r="A12">
        <v>10</v>
      </c>
      <c r="B12">
        <v>3.1683560489999998</v>
      </c>
      <c r="C12">
        <v>3.156771</v>
      </c>
      <c r="D12">
        <v>3.1683560489999998</v>
      </c>
      <c r="E12">
        <v>3.9363549999999998</v>
      </c>
      <c r="F12">
        <v>4.84367006</v>
      </c>
      <c r="G12">
        <v>5.2457560000000001</v>
      </c>
      <c r="H12">
        <v>4.84367006</v>
      </c>
      <c r="I12">
        <v>5.2458070000000001</v>
      </c>
      <c r="J12">
        <v>4.75</v>
      </c>
    </row>
    <row r="13" spans="1:10" x14ac:dyDescent="0.45">
      <c r="A13">
        <v>11</v>
      </c>
      <c r="B13">
        <v>4.0872999590000001</v>
      </c>
      <c r="C13">
        <v>4.0837440000000003</v>
      </c>
      <c r="D13">
        <v>4.0872999590000001</v>
      </c>
      <c r="E13">
        <v>4.7189139999999998</v>
      </c>
      <c r="F13">
        <v>6.1568150900000003</v>
      </c>
      <c r="G13">
        <v>6.110436</v>
      </c>
      <c r="H13">
        <v>6.1568150900000003</v>
      </c>
      <c r="I13">
        <v>6.110436</v>
      </c>
      <c r="J13">
        <v>5.94</v>
      </c>
    </row>
    <row r="14" spans="1:10" x14ac:dyDescent="0.45">
      <c r="A14">
        <v>12</v>
      </c>
      <c r="B14">
        <v>3.5821841189999999</v>
      </c>
      <c r="C14">
        <v>3.5665260000000001</v>
      </c>
      <c r="D14">
        <v>3.5821841189999999</v>
      </c>
      <c r="E14">
        <v>4.214588</v>
      </c>
      <c r="F14">
        <v>5.4323362160000004</v>
      </c>
      <c r="G14">
        <v>5.7409869999999996</v>
      </c>
      <c r="H14">
        <v>5.4323362160000004</v>
      </c>
      <c r="I14">
        <v>5.740869</v>
      </c>
      <c r="J14">
        <v>5.08</v>
      </c>
    </row>
    <row r="15" spans="1:10" x14ac:dyDescent="0.45">
      <c r="A15">
        <v>13</v>
      </c>
      <c r="B15">
        <v>5.7132788110000003</v>
      </c>
      <c r="C15">
        <v>5.7217919999999998</v>
      </c>
      <c r="D15">
        <v>5.7132788110000003</v>
      </c>
      <c r="E15">
        <v>6.111103</v>
      </c>
      <c r="F15">
        <v>8.4225947479999999</v>
      </c>
      <c r="G15">
        <v>8.8387449999999994</v>
      </c>
      <c r="H15">
        <v>8.4225947479999999</v>
      </c>
      <c r="I15">
        <v>8.838673</v>
      </c>
      <c r="J15">
        <v>8.3800000000000008</v>
      </c>
    </row>
    <row r="16" spans="1:10" x14ac:dyDescent="0.45">
      <c r="A16">
        <v>14</v>
      </c>
      <c r="B16">
        <v>4.2854098629999999</v>
      </c>
      <c r="C16">
        <v>4.3152929999999996</v>
      </c>
      <c r="D16">
        <v>4.2854098629999999</v>
      </c>
      <c r="E16">
        <v>5.4079239999999897</v>
      </c>
      <c r="F16">
        <v>6.5408906010000001</v>
      </c>
      <c r="G16">
        <v>8.1987919999999992</v>
      </c>
      <c r="H16">
        <v>6.5408906010000001</v>
      </c>
      <c r="I16">
        <v>8.1989289999999997</v>
      </c>
      <c r="J16">
        <v>6.79</v>
      </c>
    </row>
    <row r="17" spans="1:10" x14ac:dyDescent="0.45">
      <c r="A17">
        <v>15</v>
      </c>
      <c r="B17">
        <v>5.8647398710000003</v>
      </c>
      <c r="C17">
        <v>5.8482349999999999</v>
      </c>
      <c r="D17">
        <v>5.8647398710000003</v>
      </c>
      <c r="E17">
        <v>6.1417459999999897</v>
      </c>
      <c r="F17">
        <v>8.6294435539999998</v>
      </c>
      <c r="G17">
        <v>8.7912119999999998</v>
      </c>
      <c r="H17">
        <v>8.6294435539999998</v>
      </c>
      <c r="I17">
        <v>8.7912970000000001</v>
      </c>
      <c r="J17">
        <v>8.23</v>
      </c>
    </row>
    <row r="18" spans="1:10" x14ac:dyDescent="0.45">
      <c r="A18">
        <v>16</v>
      </c>
      <c r="B18">
        <v>7.1025799449999996</v>
      </c>
      <c r="C18">
        <v>7.1153130000000004</v>
      </c>
      <c r="D18">
        <v>7.1025799449999996</v>
      </c>
      <c r="E18">
        <v>7.1272880000000001</v>
      </c>
      <c r="F18">
        <v>10.6959292</v>
      </c>
      <c r="G18">
        <v>11.341892</v>
      </c>
      <c r="H18">
        <v>10.6959292</v>
      </c>
      <c r="I18">
        <v>11.341915999999999</v>
      </c>
      <c r="J18">
        <v>10.55</v>
      </c>
    </row>
    <row r="19" spans="1:10" x14ac:dyDescent="0.45">
      <c r="A19">
        <v>17</v>
      </c>
      <c r="B19">
        <v>6.1801086359999999</v>
      </c>
      <c r="C19">
        <v>6.1989460000000003</v>
      </c>
      <c r="D19">
        <v>6.1801086359999999</v>
      </c>
      <c r="E19">
        <v>6.6286619999999896</v>
      </c>
      <c r="F19">
        <v>9.1383937189999997</v>
      </c>
      <c r="G19">
        <v>9.6829110000000007</v>
      </c>
      <c r="H19">
        <v>9.1383937189999997</v>
      </c>
      <c r="I19">
        <v>9.6827389999999998</v>
      </c>
      <c r="J19">
        <v>9.26</v>
      </c>
    </row>
    <row r="20" spans="1:10" x14ac:dyDescent="0.45">
      <c r="A20">
        <v>18</v>
      </c>
      <c r="B20">
        <v>1.3847370109999999</v>
      </c>
      <c r="C20">
        <v>1.3663689999999999</v>
      </c>
      <c r="D20">
        <v>1.3847370109999999</v>
      </c>
      <c r="E20">
        <v>2.85793699999999</v>
      </c>
      <c r="F20">
        <v>2.094976731</v>
      </c>
      <c r="G20">
        <v>3.2621340000000001</v>
      </c>
      <c r="H20">
        <v>2.094976731</v>
      </c>
      <c r="I20">
        <v>3.21619399999999</v>
      </c>
      <c r="J20">
        <v>2.0459999999999998</v>
      </c>
    </row>
    <row r="21" spans="1:10" x14ac:dyDescent="0.45">
      <c r="A21">
        <v>19</v>
      </c>
      <c r="B21">
        <v>3.7981023660000002</v>
      </c>
      <c r="C21">
        <v>3.780986</v>
      </c>
      <c r="D21">
        <v>3.7981023660000002</v>
      </c>
      <c r="E21">
        <v>4.3939370000000002</v>
      </c>
      <c r="F21">
        <v>5.752221982</v>
      </c>
      <c r="G21">
        <v>6.3510879999999998</v>
      </c>
      <c r="H21">
        <v>5.752221982</v>
      </c>
      <c r="I21">
        <v>6.3510410000000004</v>
      </c>
      <c r="J21">
        <v>5.62</v>
      </c>
    </row>
    <row r="22" spans="1:10" x14ac:dyDescent="0.45">
      <c r="A22">
        <v>20</v>
      </c>
      <c r="B22">
        <v>4.7511107340000001</v>
      </c>
      <c r="C22">
        <v>4.7498649999999998</v>
      </c>
      <c r="D22">
        <v>4.7511107340000001</v>
      </c>
      <c r="E22">
        <v>5.109788</v>
      </c>
      <c r="F22">
        <v>6.9994619289999997</v>
      </c>
      <c r="G22">
        <v>7.6186360000000004</v>
      </c>
      <c r="H22">
        <v>6.9994619289999997</v>
      </c>
      <c r="I22">
        <v>8.0767009999999999</v>
      </c>
      <c r="J22">
        <v>7.03</v>
      </c>
    </row>
    <row r="23" spans="1:10" x14ac:dyDescent="0.45">
      <c r="A23">
        <v>21</v>
      </c>
      <c r="B23">
        <v>1.194428324</v>
      </c>
      <c r="C23">
        <v>1.156031</v>
      </c>
      <c r="D23">
        <v>1.194428324</v>
      </c>
      <c r="E23">
        <v>2.6984759999999999</v>
      </c>
      <c r="F23">
        <v>1.875592736</v>
      </c>
      <c r="G23">
        <v>2.9261089999999998</v>
      </c>
      <c r="H23">
        <v>1.875592736</v>
      </c>
      <c r="I23">
        <v>2.926177</v>
      </c>
      <c r="J23">
        <v>1.7649999999999999</v>
      </c>
    </row>
    <row r="24" spans="1:10" x14ac:dyDescent="0.45">
      <c r="A24">
        <v>22</v>
      </c>
      <c r="B24">
        <v>3.2331192710000001</v>
      </c>
      <c r="C24">
        <v>3.2347990000000002</v>
      </c>
      <c r="D24">
        <v>3.2331192710000001</v>
      </c>
      <c r="E24">
        <v>3.8059069999999999</v>
      </c>
      <c r="F24">
        <v>4.8092066960000004</v>
      </c>
      <c r="G24">
        <v>4.9851929999999998</v>
      </c>
      <c r="H24">
        <v>4.8092066960000004</v>
      </c>
      <c r="I24">
        <v>5.0140799999999999</v>
      </c>
      <c r="J24">
        <v>4.5999999999999996</v>
      </c>
    </row>
    <row r="25" spans="1:10" x14ac:dyDescent="0.45">
      <c r="A25">
        <v>23</v>
      </c>
      <c r="B25">
        <v>4.242471707</v>
      </c>
      <c r="C25">
        <v>4.2551519999999998</v>
      </c>
      <c r="D25">
        <v>4.242471707</v>
      </c>
      <c r="E25">
        <v>4.8094669999999997</v>
      </c>
      <c r="F25">
        <v>6.3853458549999997</v>
      </c>
      <c r="G25">
        <v>6.9659899999999997</v>
      </c>
      <c r="H25">
        <v>6.3853458549999997</v>
      </c>
      <c r="I25">
        <v>7.0071459999999997</v>
      </c>
      <c r="J25">
        <v>6.19</v>
      </c>
    </row>
    <row r="26" spans="1:10" x14ac:dyDescent="0.45">
      <c r="A26">
        <v>24</v>
      </c>
      <c r="B26">
        <v>7.7344045220000002</v>
      </c>
      <c r="C26">
        <v>7.9413010000000002</v>
      </c>
      <c r="D26">
        <v>7.7344045220000002</v>
      </c>
      <c r="E26">
        <v>8.0303759999999897</v>
      </c>
      <c r="F26">
        <v>11.88981918</v>
      </c>
      <c r="G26">
        <v>12.377184</v>
      </c>
      <c r="H26">
        <v>11.88981918</v>
      </c>
      <c r="I26">
        <v>12.377181999999999</v>
      </c>
      <c r="J26">
        <v>11.66</v>
      </c>
    </row>
    <row r="27" spans="1:10" x14ac:dyDescent="0.45">
      <c r="A27">
        <v>25</v>
      </c>
      <c r="B27">
        <v>10.290266969999999</v>
      </c>
      <c r="C27">
        <v>10.297688000000001</v>
      </c>
      <c r="D27">
        <v>10.290266969999999</v>
      </c>
      <c r="E27">
        <v>10.511055000000001</v>
      </c>
      <c r="F27">
        <v>15.204366090000001</v>
      </c>
      <c r="G27">
        <v>16.341816000000001</v>
      </c>
      <c r="H27">
        <v>15.204366090000001</v>
      </c>
      <c r="I27">
        <v>16.341806999999999</v>
      </c>
      <c r="J27">
        <v>13.2</v>
      </c>
    </row>
    <row r="28" spans="1:10" x14ac:dyDescent="0.45">
      <c r="A28">
        <v>26</v>
      </c>
      <c r="B28">
        <v>14.93046243</v>
      </c>
      <c r="C28">
        <v>14.804318</v>
      </c>
      <c r="D28">
        <v>14.93046243</v>
      </c>
      <c r="E28">
        <v>14.804316999999999</v>
      </c>
      <c r="F28">
        <v>21.895294190000001</v>
      </c>
      <c r="G28">
        <v>22.399744999999999</v>
      </c>
      <c r="H28">
        <v>21.895294190000001</v>
      </c>
      <c r="I28">
        <v>22.399751999999999</v>
      </c>
      <c r="J28">
        <v>21.8</v>
      </c>
    </row>
    <row r="29" spans="1:10" x14ac:dyDescent="0.45">
      <c r="A29">
        <v>27</v>
      </c>
      <c r="B29">
        <v>0.97177982799999996</v>
      </c>
      <c r="C29">
        <v>0.90598299999999998</v>
      </c>
      <c r="D29">
        <v>0.97177982750000003</v>
      </c>
      <c r="E29">
        <v>2.2529400000000002</v>
      </c>
      <c r="F29">
        <v>1.4848780159999999</v>
      </c>
      <c r="G29">
        <v>2.1443369999999899</v>
      </c>
      <c r="H29">
        <v>1.4848780159999999</v>
      </c>
      <c r="I29">
        <v>2.1443369999999899</v>
      </c>
      <c r="J29">
        <v>1.51</v>
      </c>
    </row>
    <row r="30" spans="1:10" x14ac:dyDescent="0.45">
      <c r="A30">
        <v>28</v>
      </c>
      <c r="B30">
        <v>3.2835898449999998</v>
      </c>
      <c r="C30">
        <v>3.3036949999999998</v>
      </c>
      <c r="D30">
        <v>3.2835898449999998</v>
      </c>
      <c r="E30">
        <v>3.9916860000000001</v>
      </c>
      <c r="F30">
        <v>4.905694242</v>
      </c>
      <c r="G30">
        <v>5.1847500000000002</v>
      </c>
      <c r="H30">
        <v>4.905694242</v>
      </c>
      <c r="I30">
        <v>5.184742</v>
      </c>
      <c r="J30">
        <v>4.51</v>
      </c>
    </row>
    <row r="31" spans="1:10" x14ac:dyDescent="0.45">
      <c r="A31">
        <v>29</v>
      </c>
      <c r="B31">
        <v>0.82870981200000005</v>
      </c>
      <c r="C31">
        <v>0.65895000000000004</v>
      </c>
      <c r="D31">
        <v>0.82870981189999904</v>
      </c>
      <c r="E31">
        <v>2.454666</v>
      </c>
      <c r="F31">
        <v>1.112135882</v>
      </c>
      <c r="G31">
        <v>2.527002</v>
      </c>
      <c r="H31">
        <v>1.112135882</v>
      </c>
      <c r="I31">
        <v>2.5270000000000001</v>
      </c>
      <c r="J31">
        <v>0.93</v>
      </c>
    </row>
    <row r="32" spans="1:10" x14ac:dyDescent="0.45">
      <c r="A32">
        <v>30</v>
      </c>
      <c r="B32">
        <v>0.98161083100000002</v>
      </c>
      <c r="C32">
        <v>1.011117</v>
      </c>
      <c r="D32">
        <v>0.9816108308</v>
      </c>
      <c r="E32">
        <v>2.540619</v>
      </c>
      <c r="F32">
        <v>1.495788831</v>
      </c>
      <c r="G32">
        <v>2.6848809999999999</v>
      </c>
      <c r="H32">
        <v>1.495788831</v>
      </c>
      <c r="I32">
        <v>2.6849970000000001</v>
      </c>
      <c r="J32">
        <v>1.68</v>
      </c>
    </row>
    <row r="33" spans="1:10" x14ac:dyDescent="0.45">
      <c r="A33">
        <v>31</v>
      </c>
      <c r="B33">
        <v>1.505755322</v>
      </c>
      <c r="C33">
        <v>1.4568129999999999</v>
      </c>
      <c r="D33">
        <v>1.505755322</v>
      </c>
      <c r="E33">
        <v>2.8505479999999999</v>
      </c>
      <c r="F33">
        <v>2.392720315</v>
      </c>
      <c r="G33">
        <v>3.0580069999999999</v>
      </c>
      <c r="H33">
        <v>2.392720315</v>
      </c>
      <c r="I33">
        <v>3.0580630000000002</v>
      </c>
      <c r="J33">
        <v>2.23</v>
      </c>
    </row>
    <row r="34" spans="1:10" x14ac:dyDescent="0.45">
      <c r="A34">
        <v>32</v>
      </c>
      <c r="B34">
        <v>4.2591119710000003</v>
      </c>
      <c r="C34">
        <v>4.2436680000000004</v>
      </c>
      <c r="D34">
        <v>4.2591119710000003</v>
      </c>
      <c r="E34">
        <v>4.7453449999999897</v>
      </c>
      <c r="F34">
        <v>6.1886764960000002</v>
      </c>
      <c r="G34">
        <v>6.3227039999999999</v>
      </c>
      <c r="H34">
        <v>6.1886764960000002</v>
      </c>
      <c r="I34">
        <v>6.3225699999999998</v>
      </c>
      <c r="J34">
        <v>5.67</v>
      </c>
    </row>
    <row r="35" spans="1:10" x14ac:dyDescent="0.45">
      <c r="A35">
        <v>33</v>
      </c>
      <c r="B35">
        <v>4.0092162099999999</v>
      </c>
      <c r="C35">
        <v>4.0285039999999999</v>
      </c>
      <c r="D35">
        <v>4.0092162099999999</v>
      </c>
      <c r="E35">
        <v>4.5167279999999996</v>
      </c>
      <c r="F35">
        <v>5.8778208899999997</v>
      </c>
      <c r="G35">
        <v>6.1455580000000003</v>
      </c>
      <c r="H35">
        <v>5.8778208899999997</v>
      </c>
      <c r="I35">
        <v>6.1454300000000002</v>
      </c>
      <c r="J35">
        <v>5.5</v>
      </c>
    </row>
    <row r="36" spans="1:10" x14ac:dyDescent="0.45">
      <c r="A36">
        <v>34</v>
      </c>
      <c r="B36">
        <v>4.3911488170000004</v>
      </c>
      <c r="C36">
        <v>4.3698119999999996</v>
      </c>
      <c r="D36">
        <v>4.3911488169999897</v>
      </c>
      <c r="E36">
        <v>4.8990609999999997</v>
      </c>
      <c r="F36">
        <v>6.5643765869999999</v>
      </c>
      <c r="G36">
        <v>7.0816299999999996</v>
      </c>
      <c r="H36">
        <v>6.5643765869999999</v>
      </c>
      <c r="I36">
        <v>7.0814240000000002</v>
      </c>
      <c r="J36">
        <v>6.56</v>
      </c>
    </row>
    <row r="37" spans="1:10" x14ac:dyDescent="0.45">
      <c r="A37">
        <v>35</v>
      </c>
      <c r="B37">
        <v>7.1248368160000002</v>
      </c>
      <c r="C37">
        <v>7.1460039999999996</v>
      </c>
      <c r="D37">
        <v>7.1248368160000002</v>
      </c>
      <c r="E37">
        <v>7.4374039999999901</v>
      </c>
      <c r="F37">
        <v>10.76917761</v>
      </c>
      <c r="G37">
        <v>11.379505</v>
      </c>
      <c r="H37">
        <v>10.76917761</v>
      </c>
      <c r="I37">
        <v>11.379498999999999</v>
      </c>
      <c r="J37">
        <v>10.09</v>
      </c>
    </row>
    <row r="38" spans="1:10" x14ac:dyDescent="0.45">
      <c r="A38">
        <v>36</v>
      </c>
      <c r="B38">
        <v>7.2272852390000004</v>
      </c>
      <c r="C38">
        <v>7.2293510000000003</v>
      </c>
      <c r="D38">
        <v>7.2272852389999898</v>
      </c>
      <c r="E38">
        <v>7.1827420000000002</v>
      </c>
      <c r="F38">
        <v>11.2021918</v>
      </c>
      <c r="G38">
        <v>11.793364</v>
      </c>
      <c r="H38">
        <v>11.2021918</v>
      </c>
      <c r="I38">
        <v>11.793405999999999</v>
      </c>
      <c r="J38">
        <v>10.34</v>
      </c>
    </row>
    <row r="39" spans="1:10" x14ac:dyDescent="0.45">
      <c r="A39">
        <v>37</v>
      </c>
      <c r="B39">
        <v>8.6643879829999992</v>
      </c>
      <c r="C39">
        <v>8.6852680000000007</v>
      </c>
      <c r="D39">
        <v>8.6643879829999992</v>
      </c>
      <c r="E39">
        <v>8.5250000000000004</v>
      </c>
      <c r="F39">
        <v>12.32500946</v>
      </c>
      <c r="G39">
        <v>13.325021</v>
      </c>
      <c r="H39">
        <v>12.32500946</v>
      </c>
      <c r="I39">
        <v>13.325017000000001</v>
      </c>
      <c r="J39">
        <v>12.81</v>
      </c>
    </row>
    <row r="40" spans="1:10" x14ac:dyDescent="0.45">
      <c r="A40">
        <v>38</v>
      </c>
      <c r="B40">
        <v>0.86119551100000002</v>
      </c>
      <c r="C40">
        <v>0.83121100000000003</v>
      </c>
      <c r="D40">
        <v>0.86119551110000003</v>
      </c>
      <c r="E40">
        <v>2.4884270000000002</v>
      </c>
      <c r="F40">
        <v>1.294718297</v>
      </c>
      <c r="G40">
        <v>2.6271399999999998</v>
      </c>
      <c r="H40">
        <v>1.294718297</v>
      </c>
      <c r="I40">
        <v>2.627151</v>
      </c>
      <c r="J40">
        <v>1.242</v>
      </c>
    </row>
    <row r="41" spans="1:10" x14ac:dyDescent="0.45">
      <c r="A41">
        <v>39</v>
      </c>
      <c r="B41">
        <v>1.3336550069999999</v>
      </c>
      <c r="C41">
        <v>1.309736</v>
      </c>
      <c r="D41">
        <v>1.3336550069999999</v>
      </c>
      <c r="E41">
        <v>2.758915</v>
      </c>
      <c r="F41">
        <v>2.0377159809999998</v>
      </c>
      <c r="G41">
        <v>3.0606800000000001</v>
      </c>
      <c r="H41">
        <v>2.0377159809999998</v>
      </c>
      <c r="I41">
        <v>3.0606779999999998</v>
      </c>
      <c r="J41">
        <v>1.8839999999999999</v>
      </c>
    </row>
    <row r="42" spans="1:10" x14ac:dyDescent="0.45">
      <c r="A42">
        <v>40</v>
      </c>
      <c r="B42">
        <v>3.2286926130000002</v>
      </c>
      <c r="C42">
        <v>3.2058420000000001</v>
      </c>
      <c r="D42">
        <v>3.2286926130000002</v>
      </c>
      <c r="E42">
        <v>3.933662</v>
      </c>
      <c r="F42">
        <v>4.9207976249999996</v>
      </c>
      <c r="G42">
        <v>5.1142500000000002</v>
      </c>
      <c r="H42">
        <v>4.9207976249999996</v>
      </c>
      <c r="I42">
        <v>5.1143010000000002</v>
      </c>
      <c r="J42">
        <v>4.5199999999999996</v>
      </c>
    </row>
    <row r="43" spans="1:10" x14ac:dyDescent="0.45">
      <c r="A43">
        <v>41</v>
      </c>
      <c r="B43">
        <v>3.8549230130000001</v>
      </c>
      <c r="C43">
        <v>3.873281</v>
      </c>
      <c r="D43">
        <v>3.8549230130000001</v>
      </c>
      <c r="E43">
        <v>4.4313589999999996</v>
      </c>
      <c r="F43">
        <v>5.7168139160000004</v>
      </c>
      <c r="G43">
        <v>5.9984599999999997</v>
      </c>
      <c r="H43">
        <v>5.7168139160000004</v>
      </c>
      <c r="I43">
        <v>5.9984070000000003</v>
      </c>
      <c r="J43">
        <v>5.38</v>
      </c>
    </row>
    <row r="44" spans="1:10" x14ac:dyDescent="0.45">
      <c r="A44">
        <v>42</v>
      </c>
      <c r="B44">
        <v>5.8925332209999999</v>
      </c>
      <c r="C44">
        <v>5.8703909999999997</v>
      </c>
      <c r="D44">
        <v>5.8925332209999999</v>
      </c>
      <c r="E44">
        <v>6.3372929999999998</v>
      </c>
      <c r="F44">
        <v>8.7330054270000002</v>
      </c>
      <c r="G44">
        <v>9.2759350000000005</v>
      </c>
      <c r="H44">
        <v>8.7330054270000002</v>
      </c>
      <c r="I44">
        <v>9.2759179999999901</v>
      </c>
      <c r="J44">
        <v>8.67</v>
      </c>
    </row>
    <row r="45" spans="1:10" x14ac:dyDescent="0.45">
      <c r="A45">
        <v>43</v>
      </c>
      <c r="B45">
        <v>8.6813837849999995</v>
      </c>
      <c r="C45">
        <v>8.6939510000000002</v>
      </c>
      <c r="D45">
        <v>8.6813837849999995</v>
      </c>
      <c r="E45">
        <v>8.8356860000000008</v>
      </c>
      <c r="F45">
        <v>13.148686120000001</v>
      </c>
      <c r="G45">
        <v>14.029519000000001</v>
      </c>
      <c r="H45">
        <v>13.148686120000001</v>
      </c>
      <c r="I45">
        <v>14.0295079999999</v>
      </c>
      <c r="J45">
        <v>13.54</v>
      </c>
    </row>
    <row r="46" spans="1:10" x14ac:dyDescent="0.45">
      <c r="A46">
        <v>44</v>
      </c>
      <c r="B46">
        <v>10.33104539</v>
      </c>
      <c r="C46">
        <v>10.341227</v>
      </c>
      <c r="D46">
        <v>10.33104539</v>
      </c>
      <c r="E46">
        <v>10.477624</v>
      </c>
      <c r="F46">
        <v>15.513016</v>
      </c>
      <c r="G46">
        <v>16.584472999999999</v>
      </c>
      <c r="H46">
        <v>15.513016</v>
      </c>
      <c r="I46">
        <v>16.584468999999999</v>
      </c>
      <c r="J46">
        <v>15.92</v>
      </c>
    </row>
    <row r="47" spans="1:10" x14ac:dyDescent="0.45">
      <c r="A47">
        <v>45</v>
      </c>
      <c r="B47">
        <v>1.0795331829999999</v>
      </c>
      <c r="C47">
        <v>1.045652</v>
      </c>
      <c r="D47">
        <v>1.0795331829999999</v>
      </c>
      <c r="E47">
        <v>2.6911700000000001</v>
      </c>
      <c r="F47">
        <v>1.9408146769999901</v>
      </c>
      <c r="G47">
        <v>2.8842449999999999</v>
      </c>
      <c r="H47">
        <v>1.9408146769999901</v>
      </c>
      <c r="I47">
        <v>2.901729</v>
      </c>
      <c r="J47">
        <v>1.9159999999999999</v>
      </c>
    </row>
    <row r="48" spans="1:10" x14ac:dyDescent="0.45">
      <c r="A48">
        <v>46</v>
      </c>
      <c r="B48">
        <v>2.6308396059999999</v>
      </c>
      <c r="C48">
        <v>2.6172070000000001</v>
      </c>
      <c r="D48">
        <v>2.6308396059999999</v>
      </c>
      <c r="E48">
        <v>3.46171399999999</v>
      </c>
      <c r="F48">
        <v>4.1097170199999997</v>
      </c>
      <c r="G48">
        <v>3.8454510000000002</v>
      </c>
      <c r="H48">
        <v>4.1097170199999997</v>
      </c>
      <c r="I48">
        <v>3.845307</v>
      </c>
      <c r="J48">
        <v>3.6</v>
      </c>
    </row>
    <row r="49" spans="1:10" x14ac:dyDescent="0.45">
      <c r="A49">
        <v>47</v>
      </c>
      <c r="B49">
        <v>6.3676490059999997</v>
      </c>
      <c r="C49">
        <v>6.3962349999999999</v>
      </c>
      <c r="D49">
        <v>6.3676490059999997</v>
      </c>
      <c r="E49">
        <v>6.7034589999999996</v>
      </c>
      <c r="F49">
        <v>9.5321385329999995</v>
      </c>
      <c r="G49">
        <v>9.9889410000000005</v>
      </c>
      <c r="H49">
        <v>9.5321385329999995</v>
      </c>
      <c r="I49">
        <v>9.9887619999999995</v>
      </c>
      <c r="J49">
        <v>8.86</v>
      </c>
    </row>
    <row r="50" spans="1:10" x14ac:dyDescent="0.45">
      <c r="A50">
        <v>48</v>
      </c>
      <c r="B50">
        <v>7.3369994329999999</v>
      </c>
      <c r="C50">
        <v>7.3588899999999997</v>
      </c>
      <c r="D50">
        <v>7.3369994329999999</v>
      </c>
      <c r="E50">
        <v>7.5864659999999997</v>
      </c>
      <c r="F50">
        <v>11.04354783</v>
      </c>
      <c r="G50">
        <v>12.172162999999999</v>
      </c>
      <c r="H50">
        <v>11.04354783</v>
      </c>
      <c r="I50">
        <v>12.172158</v>
      </c>
      <c r="J50">
        <v>10.45</v>
      </c>
    </row>
    <row r="51" spans="1:10" x14ac:dyDescent="0.45">
      <c r="A51">
        <v>49</v>
      </c>
      <c r="B51">
        <v>2.2377824980000001</v>
      </c>
      <c r="C51">
        <v>2.2234020000000001</v>
      </c>
      <c r="D51">
        <v>2.2377824980000001</v>
      </c>
      <c r="E51">
        <v>3.2806760000000001</v>
      </c>
      <c r="F51">
        <v>3.4057688650000002</v>
      </c>
      <c r="G51">
        <v>3.8201640000000001</v>
      </c>
      <c r="H51">
        <v>3.4057688650000002</v>
      </c>
      <c r="I51">
        <v>3.8201930000000002</v>
      </c>
      <c r="J51">
        <v>3.08</v>
      </c>
    </row>
    <row r="52" spans="1:10" x14ac:dyDescent="0.45">
      <c r="A52">
        <v>50</v>
      </c>
      <c r="B52">
        <v>1.154060372</v>
      </c>
      <c r="C52">
        <v>1.116139</v>
      </c>
      <c r="D52">
        <v>1.154060372</v>
      </c>
      <c r="E52">
        <v>2.6635279999999999</v>
      </c>
      <c r="F52">
        <v>1.787248258</v>
      </c>
      <c r="G52">
        <v>3.067447</v>
      </c>
      <c r="H52">
        <v>1.787248258</v>
      </c>
      <c r="I52">
        <v>3.0675379999999999</v>
      </c>
      <c r="J52">
        <v>1.706</v>
      </c>
    </row>
    <row r="53" spans="1:10" x14ac:dyDescent="0.45">
      <c r="A53">
        <v>51</v>
      </c>
      <c r="B53">
        <v>1.0818825379999999</v>
      </c>
      <c r="C53">
        <v>1.046953</v>
      </c>
      <c r="D53">
        <v>1.0818825379999999</v>
      </c>
      <c r="E53">
        <v>2.598325</v>
      </c>
      <c r="F53">
        <v>1.6762409650000001</v>
      </c>
      <c r="G53">
        <v>2.7612019999999999</v>
      </c>
      <c r="H53">
        <v>1.6762409650000001</v>
      </c>
      <c r="I53">
        <v>2.7612719999999999</v>
      </c>
      <c r="J53">
        <v>1.5620000000000001</v>
      </c>
    </row>
    <row r="54" spans="1:10" x14ac:dyDescent="0.45">
      <c r="A54">
        <v>52</v>
      </c>
      <c r="B54">
        <v>0.76975041499999997</v>
      </c>
      <c r="C54">
        <v>0.69886899999999996</v>
      </c>
      <c r="D54">
        <v>0.7697504154</v>
      </c>
      <c r="E54">
        <v>2.438396</v>
      </c>
      <c r="F54">
        <v>1.121679243</v>
      </c>
      <c r="G54">
        <v>2.5809340000000001</v>
      </c>
      <c r="H54">
        <v>1.121679243</v>
      </c>
      <c r="I54">
        <v>2.5810179999999998</v>
      </c>
      <c r="J54">
        <v>1.046</v>
      </c>
    </row>
    <row r="55" spans="1:10" x14ac:dyDescent="0.45">
      <c r="A55">
        <v>53</v>
      </c>
      <c r="B55">
        <v>3.3929984979999999</v>
      </c>
      <c r="C55">
        <v>3.3993699999999998</v>
      </c>
      <c r="D55">
        <v>3.3929984979999999</v>
      </c>
      <c r="E55">
        <v>4.0395699999999897</v>
      </c>
      <c r="F55">
        <v>5.1511048050000001</v>
      </c>
      <c r="G55">
        <v>5.4354149999999999</v>
      </c>
      <c r="H55">
        <v>5.1511048050000001</v>
      </c>
      <c r="I55">
        <v>5.4353739999999897</v>
      </c>
      <c r="J55">
        <v>4.8</v>
      </c>
    </row>
    <row r="56" spans="1:10" x14ac:dyDescent="0.45">
      <c r="A56">
        <v>54</v>
      </c>
      <c r="B56">
        <v>7.9058305029999998</v>
      </c>
      <c r="C56">
        <v>7.9249590000000003</v>
      </c>
      <c r="D56">
        <v>7.9058305029999998</v>
      </c>
      <c r="E56">
        <v>8.2263660000000005</v>
      </c>
      <c r="F56">
        <v>11.739607660000001</v>
      </c>
      <c r="G56">
        <v>12.529049000000001</v>
      </c>
      <c r="H56">
        <v>11.739607660000001</v>
      </c>
      <c r="I56">
        <v>12.529057</v>
      </c>
      <c r="J56">
        <v>11.37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E7C0-B17A-4DAF-8E17-FD31B133037F}">
  <dimension ref="A2:J20"/>
  <sheetViews>
    <sheetView tabSelected="1" workbookViewId="0">
      <selection activeCell="E22" sqref="E22"/>
    </sheetView>
  </sheetViews>
  <sheetFormatPr defaultRowHeight="14.25" x14ac:dyDescent="0.45"/>
  <sheetData>
    <row r="2" spans="1:10" x14ac:dyDescent="0.45">
      <c r="B2" t="s">
        <v>17</v>
      </c>
      <c r="C2" t="s">
        <v>19</v>
      </c>
      <c r="D2" t="s">
        <v>18</v>
      </c>
    </row>
    <row r="3" spans="1:10" x14ac:dyDescent="0.45">
      <c r="A3" t="s">
        <v>8</v>
      </c>
      <c r="B3">
        <v>2952</v>
      </c>
      <c r="C3">
        <v>4.3499999999999997E-2</v>
      </c>
      <c r="D3">
        <f>B3*C3</f>
        <v>128.41199999999998</v>
      </c>
      <c r="G3">
        <f>C3/23</f>
        <v>1.8913043478260868E-3</v>
      </c>
    </row>
    <row r="4" spans="1:10" x14ac:dyDescent="0.45">
      <c r="A4" t="s">
        <v>9</v>
      </c>
      <c r="B4">
        <v>55</v>
      </c>
      <c r="C4">
        <v>2.5600000000000001E-2</v>
      </c>
      <c r="D4">
        <f t="shared" ref="D4:D6" si="0">B4*C4</f>
        <v>1.4080000000000001</v>
      </c>
      <c r="G4">
        <v>39</v>
      </c>
    </row>
    <row r="5" spans="1:10" x14ac:dyDescent="0.45">
      <c r="A5" t="s">
        <v>10</v>
      </c>
      <c r="B5">
        <v>428.9</v>
      </c>
      <c r="C5">
        <v>4.99E-2</v>
      </c>
      <c r="D5">
        <f t="shared" si="0"/>
        <v>21.40211</v>
      </c>
      <c r="G5">
        <f>B5/20</f>
        <v>21.445</v>
      </c>
    </row>
    <row r="6" spans="1:10" x14ac:dyDescent="0.45">
      <c r="A6" t="s">
        <v>11</v>
      </c>
      <c r="B6">
        <v>501</v>
      </c>
      <c r="C6">
        <v>8.2299999999999998E-2</v>
      </c>
      <c r="D6">
        <f t="shared" si="0"/>
        <v>41.232300000000002</v>
      </c>
      <c r="E6" t="s">
        <v>21</v>
      </c>
      <c r="G6">
        <v>12</v>
      </c>
    </row>
    <row r="7" spans="1:10" x14ac:dyDescent="0.45">
      <c r="C7" t="s">
        <v>20</v>
      </c>
      <c r="D7">
        <f>SUM(D3:D6)</f>
        <v>192.45440999999997</v>
      </c>
      <c r="E7">
        <v>193</v>
      </c>
    </row>
    <row r="9" spans="1:10" x14ac:dyDescent="0.45">
      <c r="A9" t="s">
        <v>12</v>
      </c>
      <c r="B9">
        <f>31.2*J16</f>
        <v>138.17142857142858</v>
      </c>
      <c r="C9">
        <v>1.61E-2</v>
      </c>
      <c r="D9">
        <f>B9*C9</f>
        <v>2.2245599999999999</v>
      </c>
      <c r="G9">
        <v>14</v>
      </c>
      <c r="I9" t="s">
        <v>23</v>
      </c>
    </row>
    <row r="10" spans="1:10" x14ac:dyDescent="0.45">
      <c r="A10" t="s">
        <v>13</v>
      </c>
      <c r="B10">
        <f>2699*3</f>
        <v>8097</v>
      </c>
      <c r="C10">
        <v>2.0799999999999999E-2</v>
      </c>
      <c r="D10">
        <f t="shared" ref="D10:D12" si="1">B10*C10</f>
        <v>168.41759999999999</v>
      </c>
      <c r="G10">
        <v>16</v>
      </c>
      <c r="I10" t="s">
        <v>24</v>
      </c>
    </row>
    <row r="11" spans="1:10" x14ac:dyDescent="0.45">
      <c r="A11" t="s">
        <v>14</v>
      </c>
      <c r="B11">
        <v>474</v>
      </c>
      <c r="C11">
        <v>2.8199999999999999E-2</v>
      </c>
      <c r="D11">
        <f t="shared" si="1"/>
        <v>13.3668</v>
      </c>
      <c r="G11">
        <v>35.5</v>
      </c>
    </row>
    <row r="12" spans="1:10" x14ac:dyDescent="0.45">
      <c r="A12" t="s">
        <v>15</v>
      </c>
      <c r="B12">
        <v>95</v>
      </c>
      <c r="C12">
        <v>1.6400000000000001E-2</v>
      </c>
      <c r="D12">
        <f t="shared" si="1"/>
        <v>1.5580000000000001</v>
      </c>
      <c r="G12">
        <v>61</v>
      </c>
    </row>
    <row r="13" spans="1:10" x14ac:dyDescent="0.45">
      <c r="A13" t="s">
        <v>16</v>
      </c>
      <c r="B13">
        <v>2.84</v>
      </c>
      <c r="E13" t="s">
        <v>21</v>
      </c>
      <c r="I13">
        <f>96/2</f>
        <v>48</v>
      </c>
    </row>
    <row r="14" spans="1:10" x14ac:dyDescent="0.45">
      <c r="C14" t="s">
        <v>20</v>
      </c>
      <c r="D14">
        <f>SUM(D9:D13)</f>
        <v>185.56695999999999</v>
      </c>
      <c r="E14">
        <v>186</v>
      </c>
    </row>
    <row r="15" spans="1:10" x14ac:dyDescent="0.45">
      <c r="J15">
        <f>14+48</f>
        <v>62</v>
      </c>
    </row>
    <row r="16" spans="1:10" x14ac:dyDescent="0.45">
      <c r="J16">
        <f>J15/14</f>
        <v>4.4285714285714288</v>
      </c>
    </row>
    <row r="17" spans="4:8" x14ac:dyDescent="0.45">
      <c r="H17" t="s">
        <v>22</v>
      </c>
    </row>
    <row r="19" spans="4:8" x14ac:dyDescent="0.45">
      <c r="D19" t="s">
        <v>25</v>
      </c>
    </row>
    <row r="20" spans="4:8" x14ac:dyDescent="0.45">
      <c r="D20" s="1">
        <f>(E7-E14)/(E7+E14)</f>
        <v>1.8469656992084433E-2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A.J. Brown</dc:creator>
  <cp:lastModifiedBy>Ansley Brown</cp:lastModifiedBy>
  <dcterms:created xsi:type="dcterms:W3CDTF">2020-01-04T20:51:18Z</dcterms:created>
  <dcterms:modified xsi:type="dcterms:W3CDTF">2020-01-06T18:10:32Z</dcterms:modified>
</cp:coreProperties>
</file>