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sle/Documents/GitHub/undergrad_files/"/>
    </mc:Choice>
  </mc:AlternateContent>
  <xr:revisionPtr revIDLastSave="0" documentId="13_ncr:1_{C75DFE8C-BBCC-8E4E-A1BA-29AFC75E958E}" xr6:coauthVersionLast="47" xr6:coauthVersionMax="47" xr10:uidLastSave="{00000000-0000-0000-0000-000000000000}"/>
  <bookViews>
    <workbookView xWindow="31560" yWindow="500" windowWidth="35080" windowHeight="16340" activeTab="2" xr2:uid="{5830AFED-0342-484D-B075-5F067D62BAFD}"/>
  </bookViews>
  <sheets>
    <sheet name="Summary" sheetId="1" r:id="rId1"/>
    <sheet name="Combined" sheetId="3" r:id="rId2"/>
    <sheet name="Sheet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3" l="1"/>
  <c r="E13" i="3" s="1"/>
  <c r="J9" i="3"/>
  <c r="I34" i="3"/>
  <c r="H34" i="3"/>
  <c r="J33" i="3"/>
  <c r="K33" i="3" s="1"/>
  <c r="I33" i="3"/>
  <c r="H33" i="3"/>
  <c r="I32" i="3"/>
  <c r="H32" i="3"/>
  <c r="I10" i="3"/>
  <c r="I11" i="3"/>
  <c r="H11" i="3"/>
  <c r="H10" i="3"/>
  <c r="I9" i="3"/>
  <c r="H9" i="3"/>
  <c r="J54" i="4"/>
  <c r="I54" i="4"/>
  <c r="H54" i="4"/>
  <c r="G54" i="4"/>
  <c r="F54" i="4"/>
  <c r="E54" i="4"/>
  <c r="D44" i="3"/>
  <c r="C44" i="3"/>
  <c r="D35" i="3"/>
  <c r="D33" i="3"/>
  <c r="D32" i="3"/>
  <c r="D10" i="3"/>
  <c r="D9" i="3"/>
  <c r="D12" i="3"/>
  <c r="B6" i="3"/>
  <c r="F13" i="3" l="1"/>
  <c r="L33" i="3"/>
  <c r="J34" i="3"/>
  <c r="L34" i="3" s="1"/>
  <c r="J32" i="3"/>
  <c r="K32" i="3" s="1"/>
  <c r="K9" i="3"/>
  <c r="D36" i="3"/>
  <c r="E36" i="3" s="1"/>
  <c r="J11" i="3"/>
  <c r="L11" i="3" s="1"/>
  <c r="J10" i="3"/>
  <c r="L10" i="3" s="1"/>
  <c r="K34" i="3" l="1"/>
  <c r="L32" i="3"/>
  <c r="F36" i="3"/>
  <c r="L9" i="3"/>
  <c r="K11" i="3"/>
  <c r="K10" i="3"/>
</calcChain>
</file>

<file path=xl/sharedStrings.xml><?xml version="1.0" encoding="utf-8"?>
<sst xmlns="http://schemas.openxmlformats.org/spreadsheetml/2006/main" count="66" uniqueCount="37">
  <si>
    <t>Mean Latency</t>
  </si>
  <si>
    <t>Trial</t>
  </si>
  <si>
    <t>&lt;40%</t>
  </si>
  <si>
    <t>&lt;10%</t>
  </si>
  <si>
    <t>Mean</t>
  </si>
  <si>
    <t>95% Confidance Intervals</t>
  </si>
  <si>
    <t>10-51-49</t>
  </si>
  <si>
    <t>Date</t>
  </si>
  <si>
    <t>(2.499179944280292, 2.500820055719708)</t>
  </si>
  <si>
    <t>(2.5791800994799754, 2.5808199005200247)</t>
  </si>
  <si>
    <t>10-59-19</t>
  </si>
  <si>
    <t>(9.197379752761577, 9.202620247238421)</t>
  </si>
  <si>
    <t>(5.85828613193739, 5.861713868062611)</t>
  </si>
  <si>
    <t xml:space="preserve"> 10-24-46</t>
  </si>
  <si>
    <t>(5.217806079200246, 5.222193920799754)</t>
  </si>
  <si>
    <t>(4.997765413288609, 5.002234586711391)</t>
  </si>
  <si>
    <t>Histogram of Latency Distributions</t>
  </si>
  <si>
    <t>Scatterplot of the Latencies</t>
  </si>
  <si>
    <t>Total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</si>
  <si>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</si>
  <si>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</si>
  <si>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</si>
  <si>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</si>
  <si>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</si>
  <si>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</si>
  <si>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</si>
  <si>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</si>
  <si>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</si>
  <si>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</si>
  <si>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</si>
  <si>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</si>
  <si>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Row1</t>
  </si>
  <si>
    <t>Confidence Level(95.0%)</t>
  </si>
  <si>
    <t>(4.440430886, 6.839569114)</t>
  </si>
  <si>
    <t>Combine Latencies &lt;10%</t>
  </si>
  <si>
    <t>Combine Latencies &lt;40%</t>
  </si>
  <si>
    <t>(3.500744015, 5.459255985)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</si>
</sst>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1" xfId="0" applyBorder="1"/>
    <xf numFmtId="0" fontId="1" fillId="0" borderId="2" xfId="0" applyFont="1" applyBorder="1" applyAlignment="1">
      <alignment horizontal="centerContinuous"/>
    </xf>
    <xf numFmtId="0" fontId="2" fillId="0" borderId="0" xfId="0" applyFont="1"/>
    <xf numFmtId="164" fontId="4" fillId="0" borderId="0" xfId="0" applyNumberFormat="1" applyFont="1"/>
    <xf numFmtId="164" fontId="0" fillId="0" borderId="0" xfId="0" applyNumberFormat="1"/>
    <xf numFmtId="9" fontId="0" fillId="0" borderId="0" xfId="1" applyFont="1"/>
    <xf numFmtId="0" fontId="4" fillId="0" borderId="0" xfId="0" applyFont="1"/>
    <xf numFmtId="2" fontId="4" fillId="0" borderId="0" xfId="0" applyNumberFormat="1" applyFont="1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lvl ptCount="300">
          <cx:pt idx="0">6</cx:pt>
          <cx:pt idx="1">4</cx:pt>
          <cx:pt idx="2">0</cx:pt>
          <cx:pt idx="3">0</cx:pt>
          <cx:pt idx="4">4</cx:pt>
          <cx:pt idx="5">0</cx:pt>
          <cx:pt idx="6">0</cx:pt>
          <cx:pt idx="7">0</cx:pt>
          <cx:pt idx="8">0</cx:pt>
          <cx:pt idx="9">2</cx:pt>
          <cx:pt idx="10">0</cx:pt>
          <cx:pt idx="11">6</cx:pt>
          <cx:pt idx="12">0</cx:pt>
          <cx:pt idx="13">0</cx:pt>
          <cx:pt idx="14">0</cx:pt>
          <cx:pt idx="15">6</cx:pt>
          <cx:pt idx="16">8</cx:pt>
          <cx:pt idx="17">0</cx:pt>
          <cx:pt idx="18">28</cx:pt>
          <cx:pt idx="19">0</cx:pt>
          <cx:pt idx="20">6</cx:pt>
          <cx:pt idx="21">0</cx:pt>
          <cx:pt idx="22">0</cx:pt>
          <cx:pt idx="23">76</cx:pt>
          <cx:pt idx="24">0</cx:pt>
          <cx:pt idx="25">0</cx:pt>
          <cx:pt idx="26">0</cx:pt>
          <cx:pt idx="27">0</cx:pt>
          <cx:pt idx="28">12</cx:pt>
          <cx:pt idx="29">0</cx:pt>
          <cx:pt idx="30">14</cx:pt>
          <cx:pt idx="31">0</cx:pt>
          <cx:pt idx="32">12</cx:pt>
          <cx:pt idx="33">6</cx:pt>
          <cx:pt idx="34">0</cx:pt>
          <cx:pt idx="35">0</cx:pt>
          <cx:pt idx="36">0</cx:pt>
          <cx:pt idx="37">0</cx:pt>
          <cx:pt idx="38">4</cx:pt>
          <cx:pt idx="39">0</cx:pt>
          <cx:pt idx="40">0</cx:pt>
          <cx:pt idx="41">4</cx:pt>
          <cx:pt idx="42">4</cx:pt>
          <cx:pt idx="43">0</cx:pt>
          <cx:pt idx="44">0</cx:pt>
          <cx:pt idx="45">0</cx:pt>
          <cx:pt idx="46">0</cx:pt>
          <cx:pt idx="47">0</cx:pt>
          <cx:pt idx="48">6</cx:pt>
          <cx:pt idx="49">0</cx:pt>
          <cx:pt idx="50">0</cx:pt>
          <cx:pt idx="51">0</cx:pt>
          <cx:pt idx="52">0</cx:pt>
          <cx:pt idx="53">0</cx:pt>
          <cx:pt idx="54">0</cx:pt>
          <cx:pt idx="55">32</cx:pt>
          <cx:pt idx="56">32</cx:pt>
          <cx:pt idx="57">0</cx:pt>
          <cx:pt idx="58">2</cx:pt>
          <cx:pt idx="59">0</cx:pt>
          <cx:pt idx="60">0</cx:pt>
          <cx:pt idx="61">0</cx:pt>
          <cx:pt idx="62">0</cx:pt>
          <cx:pt idx="63">0</cx:pt>
          <cx:pt idx="64">10</cx:pt>
          <cx:pt idx="65">0</cx:pt>
          <cx:pt idx="66">0</cx:pt>
          <cx:pt idx="67">0</cx:pt>
          <cx:pt idx="68">0</cx:pt>
          <cx:pt idx="69">0</cx:pt>
          <cx:pt idx="70">0</cx:pt>
          <cx:pt idx="71">0</cx:pt>
          <cx:pt idx="72">4</cx:pt>
          <cx:pt idx="73">0</cx:pt>
          <cx:pt idx="74">28</cx:pt>
          <cx:pt idx="75">44</cx:pt>
          <cx:pt idx="76">28</cx:pt>
          <cx:pt idx="77">0</cx:pt>
          <cx:pt idx="78">0</cx:pt>
          <cx:pt idx="79">10</cx:pt>
          <cx:pt idx="80">4</cx:pt>
          <cx:pt idx="81">0</cx:pt>
          <cx:pt idx="82">4</cx:pt>
          <cx:pt idx="83">14</cx:pt>
          <cx:pt idx="84">0</cx:pt>
          <cx:pt idx="85">0</cx:pt>
          <cx:pt idx="86">18</cx:pt>
          <cx:pt idx="87">0</cx:pt>
          <cx:pt idx="88">12</cx:pt>
          <cx:pt idx="89">20</cx:pt>
          <cx:pt idx="90">0</cx:pt>
          <cx:pt idx="91">12</cx:pt>
          <cx:pt idx="92">10</cx:pt>
          <cx:pt idx="93">2</cx:pt>
          <cx:pt idx="94">2</cx:pt>
          <cx:pt idx="95">6</cx:pt>
          <cx:pt idx="96">16</cx:pt>
          <cx:pt idx="97">2</cx:pt>
          <cx:pt idx="98">2</cx:pt>
          <cx:pt idx="99">0</cx:pt>
          <cx:pt idx="100">8</cx:pt>
          <cx:pt idx="101">4</cx:pt>
          <cx:pt idx="102">0</cx:pt>
          <cx:pt idx="103">0</cx:pt>
          <cx:pt idx="104">0</cx:pt>
          <cx:pt idx="105">10</cx:pt>
          <cx:pt idx="106">0</cx:pt>
          <cx:pt idx="107">4</cx:pt>
          <cx:pt idx="108">24</cx:pt>
          <cx:pt idx="109">4</cx:pt>
          <cx:pt idx="110">0</cx:pt>
          <cx:pt idx="111">4</cx:pt>
          <cx:pt idx="112">0</cx:pt>
          <cx:pt idx="113">0</cx:pt>
          <cx:pt idx="114">6</cx:pt>
          <cx:pt idx="115">10</cx:pt>
          <cx:pt idx="116">8</cx:pt>
          <cx:pt idx="117">0</cx:pt>
          <cx:pt idx="118">12</cx:pt>
          <cx:pt idx="119">0</cx:pt>
          <cx:pt idx="120">0</cx:pt>
          <cx:pt idx="121">0</cx:pt>
          <cx:pt idx="122">6</cx:pt>
          <cx:pt idx="123">0</cx:pt>
          <cx:pt idx="124">0</cx:pt>
          <cx:pt idx="125">6</cx:pt>
          <cx:pt idx="126">2</cx:pt>
          <cx:pt idx="127">0</cx:pt>
          <cx:pt idx="128">0</cx:pt>
          <cx:pt idx="129">8</cx:pt>
          <cx:pt idx="130">4</cx:pt>
          <cx:pt idx="131">4</cx:pt>
          <cx:pt idx="132">0</cx:pt>
          <cx:pt idx="133">6</cx:pt>
          <cx:pt idx="134">0</cx:pt>
          <cx:pt idx="135">0</cx:pt>
          <cx:pt idx="136">0</cx:pt>
          <cx:pt idx="137">0</cx:pt>
          <cx:pt idx="138">4</cx:pt>
          <cx:pt idx="139">0</cx:pt>
          <cx:pt idx="140">16</cx:pt>
          <cx:pt idx="141">0</cx:pt>
          <cx:pt idx="142">0</cx:pt>
          <cx:pt idx="143">6</cx:pt>
          <cx:pt idx="144">0</cx:pt>
          <cx:pt idx="145">0</cx:pt>
          <cx:pt idx="146">0</cx:pt>
          <cx:pt idx="147">0</cx:pt>
          <cx:pt idx="148">0</cx:pt>
          <cx:pt idx="149">0</cx:pt>
          <cx:pt idx="150">4</cx:pt>
          <cx:pt idx="151">0</cx:pt>
          <cx:pt idx="152">0</cx:pt>
          <cx:pt idx="153">0</cx:pt>
          <cx:pt idx="154">4</cx:pt>
          <cx:pt idx="155">4</cx:pt>
          <cx:pt idx="156">0</cx:pt>
          <cx:pt idx="157">12</cx:pt>
          <cx:pt idx="158">6</cx:pt>
          <cx:pt idx="159">0</cx:pt>
          <cx:pt idx="160">0</cx:pt>
          <cx:pt idx="161">0</cx:pt>
          <cx:pt idx="162">0</cx:pt>
          <cx:pt idx="163">6</cx:pt>
          <cx:pt idx="164">0</cx:pt>
          <cx:pt idx="165">0</cx:pt>
          <cx:pt idx="166">0</cx:pt>
          <cx:pt idx="167">0</cx:pt>
          <cx:pt idx="168">0</cx:pt>
          <cx:pt idx="169">6</cx:pt>
          <cx:pt idx="170">0</cx:pt>
          <cx:pt idx="171">0</cx:pt>
          <cx:pt idx="172">2</cx:pt>
          <cx:pt idx="173">0</cx:pt>
          <cx:pt idx="174">0</cx:pt>
          <cx:pt idx="175">0</cx:pt>
          <cx:pt idx="176">0</cx:pt>
          <cx:pt idx="177">0</cx:pt>
          <cx:pt idx="178">0</cx:pt>
          <cx:pt idx="179">0</cx:pt>
          <cx:pt idx="180">10</cx:pt>
          <cx:pt idx="181">8</cx:pt>
          <cx:pt idx="182">6</cx:pt>
          <cx:pt idx="183">4</cx:pt>
          <cx:pt idx="184">0</cx:pt>
          <cx:pt idx="185">6</cx:pt>
          <cx:pt idx="186">0</cx:pt>
          <cx:pt idx="187">4</cx:pt>
          <cx:pt idx="188">4</cx:pt>
          <cx:pt idx="189">0</cx:pt>
          <cx:pt idx="190">0</cx:pt>
          <cx:pt idx="191">0</cx:pt>
          <cx:pt idx="192">0</cx:pt>
          <cx:pt idx="193">0</cx:pt>
          <cx:pt idx="194">0</cx:pt>
          <cx:pt idx="195">0</cx:pt>
          <cx:pt idx="196">0</cx:pt>
          <cx:pt idx="197">0</cx:pt>
          <cx:pt idx="198">8</cx:pt>
          <cx:pt idx="199">0</cx:pt>
          <cx:pt idx="200">6</cx:pt>
          <cx:pt idx="201">0</cx:pt>
          <cx:pt idx="202">2</cx:pt>
          <cx:pt idx="203">10</cx:pt>
          <cx:pt idx="204">38</cx:pt>
          <cx:pt idx="205">16</cx:pt>
          <cx:pt idx="206">4</cx:pt>
          <cx:pt idx="207">4</cx:pt>
          <cx:pt idx="208">8</cx:pt>
          <cx:pt idx="209">8</cx:pt>
          <cx:pt idx="210">0</cx:pt>
          <cx:pt idx="211">0</cx:pt>
          <cx:pt idx="212">8</cx:pt>
          <cx:pt idx="213">0</cx:pt>
          <cx:pt idx="214">14</cx:pt>
          <cx:pt idx="215">0</cx:pt>
          <cx:pt idx="216">0</cx:pt>
          <cx:pt idx="217">4</cx:pt>
          <cx:pt idx="218">2</cx:pt>
          <cx:pt idx="219">0</cx:pt>
          <cx:pt idx="220">0</cx:pt>
          <cx:pt idx="221">4</cx:pt>
          <cx:pt idx="222">30</cx:pt>
          <cx:pt idx="223">6</cx:pt>
          <cx:pt idx="224">10</cx:pt>
          <cx:pt idx="225">56</cx:pt>
          <cx:pt idx="226">8</cx:pt>
          <cx:pt idx="227">36</cx:pt>
          <cx:pt idx="228">2</cx:pt>
          <cx:pt idx="229">14</cx:pt>
          <cx:pt idx="230">10</cx:pt>
          <cx:pt idx="231">10</cx:pt>
          <cx:pt idx="232">18</cx:pt>
          <cx:pt idx="233">8</cx:pt>
          <cx:pt idx="234">12</cx:pt>
          <cx:pt idx="235">12</cx:pt>
          <cx:pt idx="236">18</cx:pt>
          <cx:pt idx="237">18</cx:pt>
          <cx:pt idx="238">0</cx:pt>
          <cx:pt idx="239">0</cx:pt>
          <cx:pt idx="240">0</cx:pt>
          <cx:pt idx="241">0</cx:pt>
          <cx:pt idx="242">8</cx:pt>
          <cx:pt idx="243">18</cx:pt>
          <cx:pt idx="244">12</cx:pt>
          <cx:pt idx="245">4</cx:pt>
          <cx:pt idx="246">4</cx:pt>
          <cx:pt idx="247">0</cx:pt>
          <cx:pt idx="248">6</cx:pt>
          <cx:pt idx="249">0</cx:pt>
          <cx:pt idx="250">0</cx:pt>
          <cx:pt idx="251">0</cx:pt>
          <cx:pt idx="252">10</cx:pt>
          <cx:pt idx="253">2</cx:pt>
          <cx:pt idx="254">6</cx:pt>
          <cx:pt idx="255">2</cx:pt>
          <cx:pt idx="256">0</cx:pt>
          <cx:pt idx="257">8</cx:pt>
          <cx:pt idx="258">14</cx:pt>
          <cx:pt idx="259">0</cx:pt>
          <cx:pt idx="260">4</cx:pt>
          <cx:pt idx="261">0</cx:pt>
          <cx:pt idx="262">10</cx:pt>
          <cx:pt idx="263">0</cx:pt>
          <cx:pt idx="264">4</cx:pt>
          <cx:pt idx="265">0</cx:pt>
          <cx:pt idx="266">10</cx:pt>
          <cx:pt idx="267">2</cx:pt>
          <cx:pt idx="268">0</cx:pt>
          <cx:pt idx="269">0</cx:pt>
          <cx:pt idx="270">0</cx:pt>
          <cx:pt idx="271">8</cx:pt>
          <cx:pt idx="272">30</cx:pt>
          <cx:pt idx="273">12</cx:pt>
          <cx:pt idx="274">0</cx:pt>
          <cx:pt idx="275">0</cx:pt>
          <cx:pt idx="276">4</cx:pt>
          <cx:pt idx="277">2</cx:pt>
          <cx:pt idx="278">0</cx:pt>
          <cx:pt idx="279">0</cx:pt>
          <cx:pt idx="280">0</cx:pt>
          <cx:pt idx="281">38</cx:pt>
          <cx:pt idx="282">76</cx:pt>
          <cx:pt idx="283">2</cx:pt>
          <cx:pt idx="284">14</cx:pt>
          <cx:pt idx="285">10</cx:pt>
          <cx:pt idx="286">2</cx:pt>
          <cx:pt idx="287">66</cx:pt>
          <cx:pt idx="288">12</cx:pt>
          <cx:pt idx="289">18</cx:pt>
          <cx:pt idx="290">12</cx:pt>
          <cx:pt idx="291">10</cx:pt>
          <cx:pt idx="292">8</cx:pt>
          <cx:pt idx="293">22</cx:pt>
          <cx:pt idx="294">16</cx:pt>
          <cx:pt idx="295">6</cx:pt>
          <cx:pt idx="296">6</cx:pt>
          <cx:pt idx="297">12</cx:pt>
          <cx:pt idx="298">14</cx:pt>
          <cx:pt idx="299">0</cx:pt>
        </cx:lvl>
      </cx:numDim>
    </cx:data>
  </cx:chartData>
  <cx:chart>
    <cx:title pos="t" align="ctr" overlay="0">
      <cx:tx>
        <cx:txData>
          <cx:v>LSL Latencies &lt;10% Average (ms)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LSL Latencies &lt;10% Average (ms)</a:t>
          </a:r>
        </a:p>
      </cx:txPr>
    </cx:title>
    <cx:plotArea>
      <cx:plotAreaRegion>
        <cx:series layoutId="clusteredColumn" uniqueId="{988AB620-3E15-784B-A84E-642D48300A73}" formatIdx="0">
          <cx:tx>
            <cx:txData>
              <cx:v/>
            </cx:txData>
          </cx:tx>
          <cx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</cx:spPr>
          <cx:dataPt idx="0">
            <cx:spPr>
              <a:ln>
                <a:noFill/>
              </a:ln>
            </cx:spPr>
          </cx:dataPt>
          <cx:dataLabels pos="inBase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solidFill>
                      <a:schemeClr val="tx1"/>
                    </a:solidFill>
                  </a:defRPr>
                </a:pPr>
                <a:endParaRPr lang="en-US" sz="900" b="1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visibility seriesName="1" categoryName="0" value="1"/>
            <cx:separator>, </cx:separator>
          </cx:dataLabels>
          <cx:dataId val="0"/>
          <cx:layoutPr>
            <cx:binning intervalClosed="r" overflow="25">
              <cx:binSize val="5"/>
            </cx:binning>
          </cx:layoutPr>
        </cx:series>
      </cx:plotAreaRegion>
      <cx:axis id="0">
        <cx:valScaling/>
        <cx:tickLabels/>
      </cx:axis>
      <cx:axis id="1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lvl ptCount="300">
          <cx:pt idx="0">6</cx:pt>
          <cx:pt idx="1">2</cx:pt>
          <cx:pt idx="2">0</cx:pt>
          <cx:pt idx="3">0</cx:pt>
          <cx:pt idx="4">6</cx:pt>
          <cx:pt idx="5">0</cx:pt>
          <cx:pt idx="6">0</cx:pt>
          <cx:pt idx="7">0</cx:pt>
          <cx:pt idx="8">0</cx:pt>
          <cx:pt idx="9">2</cx:pt>
          <cx:pt idx="10">0</cx:pt>
          <cx:pt idx="11">6</cx:pt>
          <cx:pt idx="12">0</cx:pt>
          <cx:pt idx="13">0</cx:pt>
          <cx:pt idx="14">0</cx:pt>
          <cx:pt idx="15">6</cx:pt>
          <cx:pt idx="16">8</cx:pt>
          <cx:pt idx="17">0</cx:pt>
          <cx:pt idx="18">26</cx:pt>
          <cx:pt idx="19">0</cx:pt>
          <cx:pt idx="20">6</cx:pt>
          <cx:pt idx="21">0</cx:pt>
          <cx:pt idx="22">0</cx:pt>
          <cx:pt idx="23">76</cx:pt>
          <cx:pt idx="24">0</cx:pt>
          <cx:pt idx="25">0</cx:pt>
          <cx:pt idx="26">0</cx:pt>
          <cx:pt idx="27">0</cx:pt>
          <cx:pt idx="28">10</cx:pt>
          <cx:pt idx="29">0</cx:pt>
          <cx:pt idx="30">14</cx:pt>
          <cx:pt idx="31">0</cx:pt>
          <cx:pt idx="32">12</cx:pt>
          <cx:pt idx="33">6</cx:pt>
          <cx:pt idx="34">0</cx:pt>
          <cx:pt idx="35">0</cx:pt>
          <cx:pt idx="36">0</cx:pt>
          <cx:pt idx="37">0</cx:pt>
          <cx:pt idx="38">4</cx:pt>
          <cx:pt idx="39">0</cx:pt>
          <cx:pt idx="40">0</cx:pt>
          <cx:pt idx="41">6</cx:pt>
          <cx:pt idx="42">4</cx:pt>
          <cx:pt idx="43">0</cx:pt>
          <cx:pt idx="44">0</cx:pt>
          <cx:pt idx="45">0</cx:pt>
          <cx:pt idx="46">0</cx:pt>
          <cx:pt idx="47">0</cx:pt>
          <cx:pt idx="48">6</cx:pt>
          <cx:pt idx="49">0</cx:pt>
          <cx:pt idx="50">0</cx:pt>
          <cx:pt idx="51">0</cx:pt>
          <cx:pt idx="52">0</cx:pt>
          <cx:pt idx="53">0</cx:pt>
          <cx:pt idx="54">0</cx:pt>
          <cx:pt idx="55">22</cx:pt>
          <cx:pt idx="56">48</cx:pt>
          <cx:pt idx="57">6</cx:pt>
          <cx:pt idx="58">2</cx:pt>
          <cx:pt idx="59">0</cx:pt>
          <cx:pt idx="60">0</cx:pt>
          <cx:pt idx="61">0</cx:pt>
          <cx:pt idx="62">0</cx:pt>
          <cx:pt idx="63">0</cx:pt>
          <cx:pt idx="64">10</cx:pt>
          <cx:pt idx="65">0</cx:pt>
          <cx:pt idx="66">0</cx:pt>
          <cx:pt idx="67">2</cx:pt>
          <cx:pt idx="68">0</cx:pt>
          <cx:pt idx="69">0</cx:pt>
          <cx:pt idx="70">0</cx:pt>
          <cx:pt idx="71">0</cx:pt>
          <cx:pt idx="72">4</cx:pt>
          <cx:pt idx="73">0</cx:pt>
          <cx:pt idx="74">28</cx:pt>
          <cx:pt idx="75">44</cx:pt>
          <cx:pt idx="76">28</cx:pt>
          <cx:pt idx="77">0</cx:pt>
          <cx:pt idx="78">0</cx:pt>
          <cx:pt idx="79">0</cx:pt>
          <cx:pt idx="80">4</cx:pt>
          <cx:pt idx="81">0</cx:pt>
          <cx:pt idx="82">4</cx:pt>
          <cx:pt idx="83">4</cx:pt>
          <cx:pt idx="84">0</cx:pt>
          <cx:pt idx="85">0</cx:pt>
          <cx:pt idx="86">18</cx:pt>
          <cx:pt idx="87">0</cx:pt>
          <cx:pt idx="88">2</cx:pt>
          <cx:pt idx="89">20</cx:pt>
          <cx:pt idx="90">0</cx:pt>
          <cx:pt idx="91">12</cx:pt>
          <cx:pt idx="92">10</cx:pt>
          <cx:pt idx="93">0</cx:pt>
          <cx:pt idx="94">0</cx:pt>
          <cx:pt idx="95">6</cx:pt>
          <cx:pt idx="96">16</cx:pt>
          <cx:pt idx="97">2</cx:pt>
          <cx:pt idx="98">2</cx:pt>
          <cx:pt idx="99">0</cx:pt>
          <cx:pt idx="100">8</cx:pt>
          <cx:pt idx="101">4</cx:pt>
          <cx:pt idx="102">0</cx:pt>
          <cx:pt idx="103">0</cx:pt>
          <cx:pt idx="104">0</cx:pt>
          <cx:pt idx="105">10</cx:pt>
          <cx:pt idx="106">0</cx:pt>
          <cx:pt idx="107">4</cx:pt>
          <cx:pt idx="108">24</cx:pt>
          <cx:pt idx="109">4</cx:pt>
          <cx:pt idx="110">0</cx:pt>
          <cx:pt idx="111">4</cx:pt>
          <cx:pt idx="112">0</cx:pt>
          <cx:pt idx="113">0</cx:pt>
          <cx:pt idx="114">6</cx:pt>
          <cx:pt idx="115">4</cx:pt>
          <cx:pt idx="116">0</cx:pt>
          <cx:pt idx="117">0</cx:pt>
          <cx:pt idx="118">12</cx:pt>
          <cx:pt idx="119">0</cx:pt>
          <cx:pt idx="120">0</cx:pt>
          <cx:pt idx="121">0</cx:pt>
          <cx:pt idx="122">6</cx:pt>
          <cx:pt idx="123">0</cx:pt>
          <cx:pt idx="124">0</cx:pt>
          <cx:pt idx="125">6</cx:pt>
          <cx:pt idx="126">2</cx:pt>
          <cx:pt idx="127">0</cx:pt>
          <cx:pt idx="128">0</cx:pt>
          <cx:pt idx="129">8</cx:pt>
          <cx:pt idx="130">4</cx:pt>
          <cx:pt idx="131">4</cx:pt>
          <cx:pt idx="132">0</cx:pt>
          <cx:pt idx="133">6</cx:pt>
          <cx:pt idx="134">0</cx:pt>
          <cx:pt idx="135">0</cx:pt>
          <cx:pt idx="136">0</cx:pt>
          <cx:pt idx="137">0</cx:pt>
          <cx:pt idx="138">4</cx:pt>
          <cx:pt idx="139">0</cx:pt>
          <cx:pt idx="140">16</cx:pt>
          <cx:pt idx="141">0</cx:pt>
          <cx:pt idx="142">0</cx:pt>
          <cx:pt idx="143">6</cx:pt>
          <cx:pt idx="144">0</cx:pt>
          <cx:pt idx="145">0</cx:pt>
          <cx:pt idx="146">6</cx:pt>
          <cx:pt idx="147">4</cx:pt>
          <cx:pt idx="148">0</cx:pt>
          <cx:pt idx="149">8</cx:pt>
          <cx:pt idx="150">4</cx:pt>
          <cx:pt idx="151">0</cx:pt>
          <cx:pt idx="152">0</cx:pt>
          <cx:pt idx="153">0</cx:pt>
          <cx:pt idx="154">4</cx:pt>
          <cx:pt idx="155">4</cx:pt>
          <cx:pt idx="156">0</cx:pt>
          <cx:pt idx="157">12</cx:pt>
          <cx:pt idx="158">6</cx:pt>
          <cx:pt idx="159">0</cx:pt>
          <cx:pt idx="160">0</cx:pt>
          <cx:pt idx="161">0</cx:pt>
          <cx:pt idx="162">0</cx:pt>
          <cx:pt idx="163">6</cx:pt>
          <cx:pt idx="164">0</cx:pt>
          <cx:pt idx="165">0</cx:pt>
          <cx:pt idx="166">0</cx:pt>
          <cx:pt idx="167">0</cx:pt>
          <cx:pt idx="168">0</cx:pt>
          <cx:pt idx="169">8</cx:pt>
          <cx:pt idx="170">0</cx:pt>
          <cx:pt idx="171">0</cx:pt>
          <cx:pt idx="172">2</cx:pt>
          <cx:pt idx="173">0</cx:pt>
          <cx:pt idx="174">0</cx:pt>
          <cx:pt idx="175">0</cx:pt>
          <cx:pt idx="176">0</cx:pt>
          <cx:pt idx="177">0</cx:pt>
          <cx:pt idx="178">0</cx:pt>
          <cx:pt idx="179">0</cx:pt>
          <cx:pt idx="180">12</cx:pt>
          <cx:pt idx="181">8</cx:pt>
          <cx:pt idx="182">6</cx:pt>
          <cx:pt idx="183">4</cx:pt>
          <cx:pt idx="184">0</cx:pt>
          <cx:pt idx="185">6</cx:pt>
          <cx:pt idx="186">0</cx:pt>
          <cx:pt idx="187">4</cx:pt>
          <cx:pt idx="188">4</cx:pt>
          <cx:pt idx="189">0</cx:pt>
          <cx:pt idx="190">0</cx:pt>
          <cx:pt idx="191">0</cx:pt>
          <cx:pt idx="192">0</cx:pt>
          <cx:pt idx="193">0</cx:pt>
          <cx:pt idx="194">0</cx:pt>
          <cx:pt idx="195">0</cx:pt>
          <cx:pt idx="196">0</cx:pt>
          <cx:pt idx="197">0</cx:pt>
          <cx:pt idx="198">8</cx:pt>
          <cx:pt idx="199">0</cx:pt>
          <cx:pt idx="200">6</cx:pt>
          <cx:pt idx="201">0</cx:pt>
          <cx:pt idx="202">0</cx:pt>
          <cx:pt idx="203">8</cx:pt>
          <cx:pt idx="204">22</cx:pt>
          <cx:pt idx="205">4</cx:pt>
          <cx:pt idx="206">2</cx:pt>
          <cx:pt idx="207">4</cx:pt>
          <cx:pt idx="208">8</cx:pt>
          <cx:pt idx="209">8</cx:pt>
          <cx:pt idx="210">0</cx:pt>
          <cx:pt idx="211">0</cx:pt>
          <cx:pt idx="212">8</cx:pt>
          <cx:pt idx="213">0</cx:pt>
          <cx:pt idx="214">8</cx:pt>
          <cx:pt idx="215">0</cx:pt>
          <cx:pt idx="216">0</cx:pt>
          <cx:pt idx="217">4</cx:pt>
          <cx:pt idx="218">2</cx:pt>
          <cx:pt idx="219">0</cx:pt>
          <cx:pt idx="220">0</cx:pt>
          <cx:pt idx="221">2</cx:pt>
          <cx:pt idx="222">6</cx:pt>
          <cx:pt idx="223">4</cx:pt>
          <cx:pt idx="224">8</cx:pt>
          <cx:pt idx="225">42</cx:pt>
          <cx:pt idx="226">4</cx:pt>
          <cx:pt idx="227">36</cx:pt>
          <cx:pt idx="228">0</cx:pt>
          <cx:pt idx="229">12</cx:pt>
          <cx:pt idx="230">8</cx:pt>
          <cx:pt idx="231">10</cx:pt>
          <cx:pt idx="232">0</cx:pt>
          <cx:pt idx="233">4</cx:pt>
          <cx:pt idx="234">10</cx:pt>
          <cx:pt idx="235">4</cx:pt>
          <cx:pt idx="236">16</cx:pt>
          <cx:pt idx="237">0</cx:pt>
          <cx:pt idx="238">0</cx:pt>
          <cx:pt idx="239">0</cx:pt>
          <cx:pt idx="240">0</cx:pt>
          <cx:pt idx="241">0</cx:pt>
          <cx:pt idx="242">8</cx:pt>
          <cx:pt idx="243">0</cx:pt>
          <cx:pt idx="244">12</cx:pt>
          <cx:pt idx="245">4</cx:pt>
          <cx:pt idx="246">2</cx:pt>
          <cx:pt idx="247">0</cx:pt>
          <cx:pt idx="248">6</cx:pt>
          <cx:pt idx="249">0</cx:pt>
          <cx:pt idx="250">0</cx:pt>
          <cx:pt idx="251">0</cx:pt>
          <cx:pt idx="252">10</cx:pt>
          <cx:pt idx="253">2</cx:pt>
          <cx:pt idx="254">6</cx:pt>
          <cx:pt idx="255">0</cx:pt>
          <cx:pt idx="256">0</cx:pt>
          <cx:pt idx="257">8</cx:pt>
          <cx:pt idx="258">14</cx:pt>
          <cx:pt idx="259">0</cx:pt>
          <cx:pt idx="260">4</cx:pt>
          <cx:pt idx="261">0</cx:pt>
          <cx:pt idx="262">8</cx:pt>
          <cx:pt idx="263">0</cx:pt>
          <cx:pt idx="264">4</cx:pt>
          <cx:pt idx="265">0</cx:pt>
          <cx:pt idx="266">10</cx:pt>
          <cx:pt idx="267">0</cx:pt>
          <cx:pt idx="268">0</cx:pt>
          <cx:pt idx="269">0</cx:pt>
          <cx:pt idx="270">0</cx:pt>
          <cx:pt idx="271">6</cx:pt>
          <cx:pt idx="272">30</cx:pt>
          <cx:pt idx="273">10</cx:pt>
          <cx:pt idx="274">0</cx:pt>
          <cx:pt idx="275">0</cx:pt>
          <cx:pt idx="276">4</cx:pt>
          <cx:pt idx="277">0</cx:pt>
          <cx:pt idx="278">0</cx:pt>
          <cx:pt idx="279">0</cx:pt>
          <cx:pt idx="280">0</cx:pt>
          <cx:pt idx="281">38</cx:pt>
          <cx:pt idx="282">34</cx:pt>
          <cx:pt idx="283">0</cx:pt>
          <cx:pt idx="284">12</cx:pt>
          <cx:pt idx="285">0</cx:pt>
          <cx:pt idx="286">0</cx:pt>
          <cx:pt idx="287">24</cx:pt>
          <cx:pt idx="288">12</cx:pt>
          <cx:pt idx="289">2</cx:pt>
          <cx:pt idx="290">12</cx:pt>
          <cx:pt idx="291">8</cx:pt>
          <cx:pt idx="292">6</cx:pt>
          <cx:pt idx="293">4</cx:pt>
          <cx:pt idx="294">14</cx:pt>
          <cx:pt idx="295">6</cx:pt>
          <cx:pt idx="296">4</cx:pt>
          <cx:pt idx="297">0</cx:pt>
          <cx:pt idx="298">12</cx:pt>
          <cx:pt idx="299">0</cx:pt>
        </cx:lvl>
      </cx:numDim>
    </cx:data>
  </cx:chartData>
  <cx:chart>
    <cx:title pos="t" align="ctr" overlay="0">
      <cx:tx>
        <cx:txData>
          <cx:v>LSL Latencies &lt;40% Average (ms)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LSL Latencies &lt;40% Average (ms)</a:t>
          </a:r>
        </a:p>
      </cx:txPr>
    </cx:title>
    <cx:plotArea>
      <cx:plotAreaRegion>
        <cx:series layoutId="clusteredColumn" uniqueId="{41FB5AE4-B313-9E48-9A46-C3F5093D9410}">
          <cx:spPr>
            <a:solidFill>
              <a:schemeClr val="accent5">
                <a:lumMod val="40000"/>
                <a:lumOff val="60000"/>
              </a:schemeClr>
            </a:solidFill>
          </cx:spPr>
          <cx:dataLabels pos="inBase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solidFill>
                      <a:schemeClr val="tx1"/>
                    </a:solidFill>
                  </a:defRPr>
                </a:pPr>
                <a:endParaRPr lang="en-US" sz="900" b="1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binning intervalClosed="r" overflow="25">
              <cx:binSize val="5"/>
            </cx:binning>
          </cx:layoutPr>
        </cx:series>
      </cx:plotAreaRegion>
      <cx:axis id="0">
        <cx:valScaling/>
        <cx:tickLabels/>
      </cx:axis>
      <cx:axis id="1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7620</xdr:colOff>
      <xdr:row>2</xdr:row>
      <xdr:rowOff>38100</xdr:rowOff>
    </xdr:from>
    <xdr:to>
      <xdr:col>16</xdr:col>
      <xdr:colOff>350520</xdr:colOff>
      <xdr:row>15</xdr:row>
      <xdr:rowOff>129540</xdr:rowOff>
    </xdr:to>
    <xdr:pic>
      <xdr:nvPicPr>
        <xdr:cNvPr id="11" name="Picture 10" descr="10-51-49">
          <a:extLst>
            <a:ext uri="{FF2B5EF4-FFF2-40B4-BE49-F238E27FC236}">
              <a16:creationId xmlns:a16="http://schemas.microsoft.com/office/drawing/2014/main" id="{548AC790-4C80-4DD4-B48C-33F2C7DCE6B4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63640" y="403860"/>
          <a:ext cx="4114800" cy="246888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17</xdr:row>
      <xdr:rowOff>0</xdr:rowOff>
    </xdr:from>
    <xdr:to>
      <xdr:col>16</xdr:col>
      <xdr:colOff>274320</xdr:colOff>
      <xdr:row>30</xdr:row>
      <xdr:rowOff>50292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95DC2CB-9598-46E7-A03C-6DEC874AF1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56020" y="3108960"/>
          <a:ext cx="4046220" cy="2427732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32</xdr:row>
      <xdr:rowOff>1</xdr:rowOff>
    </xdr:from>
    <xdr:to>
      <xdr:col>16</xdr:col>
      <xdr:colOff>336053</xdr:colOff>
      <xdr:row>45</xdr:row>
      <xdr:rowOff>91441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ABA9343-D557-4956-918B-274FB3458D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56020" y="5852161"/>
          <a:ext cx="4107953" cy="246888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</xdr:row>
      <xdr:rowOff>0</xdr:rowOff>
    </xdr:from>
    <xdr:to>
      <xdr:col>23</xdr:col>
      <xdr:colOff>594360</xdr:colOff>
      <xdr:row>15</xdr:row>
      <xdr:rowOff>173736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690B70E-F609-4564-994E-246DD3FD9A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37520" y="365760"/>
          <a:ext cx="4251960" cy="255117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17</xdr:row>
      <xdr:rowOff>0</xdr:rowOff>
    </xdr:from>
    <xdr:to>
      <xdr:col>23</xdr:col>
      <xdr:colOff>558800</xdr:colOff>
      <xdr:row>30</xdr:row>
      <xdr:rowOff>152400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8C370CF-2CA7-42E8-BC82-066C7E4A8C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37520" y="3108960"/>
          <a:ext cx="4216400" cy="252984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32</xdr:row>
      <xdr:rowOff>0</xdr:rowOff>
    </xdr:from>
    <xdr:to>
      <xdr:col>23</xdr:col>
      <xdr:colOff>546100</xdr:colOff>
      <xdr:row>45</xdr:row>
      <xdr:rowOff>144780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71185914-BA77-4BF0-BB63-2D1A877E3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37520" y="5852160"/>
          <a:ext cx="4203700" cy="25222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7444</xdr:colOff>
      <xdr:row>25</xdr:row>
      <xdr:rowOff>184188</xdr:rowOff>
    </xdr:from>
    <xdr:to>
      <xdr:col>9</xdr:col>
      <xdr:colOff>487680</xdr:colOff>
      <xdr:row>26</xdr:row>
      <xdr:rowOff>179180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578FA2-F98B-8378-9E77-E07082A86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99284" y="5010188"/>
          <a:ext cx="4595036" cy="188032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2</xdr:row>
      <xdr:rowOff>0</xdr:rowOff>
    </xdr:from>
    <xdr:to>
      <xdr:col>9</xdr:col>
      <xdr:colOff>804752</xdr:colOff>
      <xdr:row>21</xdr:row>
      <xdr:rowOff>91440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BB1FCF84-A9C2-4631-5058-1E030D492194}"/>
            </a:ext>
          </a:extLst>
        </xdr:cNvPr>
        <xdr:cNvGrpSpPr/>
      </xdr:nvGrpSpPr>
      <xdr:grpSpPr>
        <a:xfrm>
          <a:off x="3293626" y="390769"/>
          <a:ext cx="4921785" cy="3803748"/>
          <a:chOff x="3291840" y="386080"/>
          <a:chExt cx="4919552" cy="3759200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2" name="Chart 1">
                <a:extLst>
                  <a:ext uri="{FF2B5EF4-FFF2-40B4-BE49-F238E27FC236}">
                    <a16:creationId xmlns:a16="http://schemas.microsoft.com/office/drawing/2014/main" id="{1D9F52CA-E682-0A45-9E3E-A170B44D4DF4}"/>
                  </a:ext>
                </a:extLst>
              </xdr:cNvPr>
              <xdr:cNvGraphicFramePr/>
            </xdr:nvGraphicFramePr>
            <xdr:xfrm>
              <a:off x="3291840" y="386080"/>
              <a:ext cx="4919552" cy="375920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2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3291840" y="386080"/>
                <a:ext cx="4919552" cy="37592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US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655BC3E8-FFEE-A596-4E8B-C762E6C73558}"/>
              </a:ext>
            </a:extLst>
          </xdr:cNvPr>
          <xdr:cNvSpPr txBox="1"/>
        </xdr:nvSpPr>
        <xdr:spPr>
          <a:xfrm>
            <a:off x="4572000" y="2987040"/>
            <a:ext cx="538480" cy="18288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 b="0">
                <a:solidFill>
                  <a:schemeClr val="accent1"/>
                </a:solidFill>
              </a:rPr>
              <a:t>84%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887A33D9-9586-9B44-91A0-525176BC9922}"/>
              </a:ext>
            </a:extLst>
          </xdr:cNvPr>
          <xdr:cNvSpPr txBox="1"/>
        </xdr:nvSpPr>
        <xdr:spPr>
          <a:xfrm>
            <a:off x="3810000" y="1178560"/>
            <a:ext cx="538480" cy="18288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 b="0">
                <a:solidFill>
                  <a:schemeClr val="accent1"/>
                </a:solidFill>
              </a:rPr>
              <a:t>66%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2021D75C-D47B-3844-B7E9-5AE3A17BA598}"/>
              </a:ext>
            </a:extLst>
          </xdr:cNvPr>
          <xdr:cNvSpPr txBox="1"/>
        </xdr:nvSpPr>
        <xdr:spPr>
          <a:xfrm>
            <a:off x="5323840" y="3373120"/>
            <a:ext cx="538480" cy="18288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 b="0">
                <a:solidFill>
                  <a:schemeClr val="accent1"/>
                </a:solidFill>
              </a:rPr>
              <a:t>91%</a:t>
            </a: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7F1C4D43-281F-684D-ADB6-91EB1AC8D1CF}"/>
              </a:ext>
            </a:extLst>
          </xdr:cNvPr>
          <xdr:cNvSpPr txBox="1"/>
        </xdr:nvSpPr>
        <xdr:spPr>
          <a:xfrm>
            <a:off x="6055360" y="3464560"/>
            <a:ext cx="538480" cy="18288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 b="0">
                <a:solidFill>
                  <a:schemeClr val="accent1"/>
                </a:solidFill>
              </a:rPr>
              <a:t>94%</a:t>
            </a: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7C9B1057-218F-5841-81D8-77F41F989CE9}"/>
              </a:ext>
            </a:extLst>
          </xdr:cNvPr>
          <xdr:cNvSpPr txBox="1"/>
        </xdr:nvSpPr>
        <xdr:spPr>
          <a:xfrm>
            <a:off x="6817360" y="3464560"/>
            <a:ext cx="538480" cy="18288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 b="0">
                <a:solidFill>
                  <a:schemeClr val="accent1"/>
                </a:solidFill>
              </a:rPr>
              <a:t>95%</a:t>
            </a:r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9CB22807-5CDA-D446-BBA0-3D3A14F148A7}"/>
              </a:ext>
            </a:extLst>
          </xdr:cNvPr>
          <xdr:cNvSpPr txBox="1"/>
        </xdr:nvSpPr>
        <xdr:spPr>
          <a:xfrm>
            <a:off x="7528560" y="3444240"/>
            <a:ext cx="538480" cy="18288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 b="0">
                <a:solidFill>
                  <a:schemeClr val="accent1"/>
                </a:solidFill>
              </a:rPr>
              <a:t>100%</a:t>
            </a:r>
          </a:p>
        </xdr:txBody>
      </xdr:sp>
    </xdr:grpSp>
    <xdr:clientData/>
  </xdr:twoCellAnchor>
  <xdr:twoCellAnchor>
    <xdr:from>
      <xdr:col>4</xdr:col>
      <xdr:colOff>0</xdr:colOff>
      <xdr:row>31</xdr:row>
      <xdr:rowOff>0</xdr:rowOff>
    </xdr:from>
    <xdr:to>
      <xdr:col>9</xdr:col>
      <xdr:colOff>804752</xdr:colOff>
      <xdr:row>50</xdr:row>
      <xdr:rowOff>91441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A6A78606-AAEB-624B-86D9-2CF09239BE23}"/>
            </a:ext>
          </a:extLst>
        </xdr:cNvPr>
        <xdr:cNvGrpSpPr/>
      </xdr:nvGrpSpPr>
      <xdr:grpSpPr>
        <a:xfrm>
          <a:off x="3293626" y="6056923"/>
          <a:ext cx="4921785" cy="3803749"/>
          <a:chOff x="3291840" y="386080"/>
          <a:chExt cx="4919552" cy="3759200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13" name="Chart 12">
                <a:extLst>
                  <a:ext uri="{FF2B5EF4-FFF2-40B4-BE49-F238E27FC236}">
                    <a16:creationId xmlns:a16="http://schemas.microsoft.com/office/drawing/2014/main" id="{3434FC34-3EDC-AD97-8DD1-4AAD5E5D99F5}"/>
                  </a:ext>
                </a:extLst>
              </xdr:cNvPr>
              <xdr:cNvGraphicFramePr/>
            </xdr:nvGraphicFramePr>
            <xdr:xfrm>
              <a:off x="3291840" y="386080"/>
              <a:ext cx="4919552" cy="375920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3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3291840" y="386080"/>
                <a:ext cx="4919552" cy="37592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US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B27A172F-8E59-2FB9-C272-4886DA7CB191}"/>
              </a:ext>
            </a:extLst>
          </xdr:cNvPr>
          <xdr:cNvSpPr txBox="1"/>
        </xdr:nvSpPr>
        <xdr:spPr>
          <a:xfrm>
            <a:off x="4572000" y="2987040"/>
            <a:ext cx="538480" cy="18288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 b="0">
                <a:solidFill>
                  <a:schemeClr val="accent1"/>
                </a:solidFill>
              </a:rPr>
              <a:t>89%</a:t>
            </a:r>
          </a:p>
        </xdr:txBody>
      </xdr:sp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1008B68A-EAB0-F124-CD66-CF43AEF08EFC}"/>
              </a:ext>
            </a:extLst>
          </xdr:cNvPr>
          <xdr:cNvSpPr txBox="1"/>
        </xdr:nvSpPr>
        <xdr:spPr>
          <a:xfrm>
            <a:off x="3796050" y="1013049"/>
            <a:ext cx="538480" cy="18288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 b="0">
                <a:solidFill>
                  <a:schemeClr val="accent1"/>
                </a:solidFill>
              </a:rPr>
              <a:t>71%</a:t>
            </a:r>
          </a:p>
        </xdr:txBody>
      </xdr:sp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FB815FEE-2E25-880B-1665-E11AB3C09020}"/>
              </a:ext>
            </a:extLst>
          </xdr:cNvPr>
          <xdr:cNvSpPr txBox="1"/>
        </xdr:nvSpPr>
        <xdr:spPr>
          <a:xfrm>
            <a:off x="5295940" y="3428290"/>
            <a:ext cx="538480" cy="18288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 b="0">
                <a:solidFill>
                  <a:schemeClr val="accent1"/>
                </a:solidFill>
              </a:rPr>
              <a:t>93%</a:t>
            </a:r>
          </a:p>
        </xdr:txBody>
      </xdr:sp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A29D119C-6623-9389-267E-B6FB9A0D9F63}"/>
              </a:ext>
            </a:extLst>
          </xdr:cNvPr>
          <xdr:cNvSpPr txBox="1"/>
        </xdr:nvSpPr>
        <xdr:spPr>
          <a:xfrm>
            <a:off x="6055360" y="3464560"/>
            <a:ext cx="538480" cy="18288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 b="0">
                <a:solidFill>
                  <a:schemeClr val="accent1"/>
                </a:solidFill>
              </a:rPr>
              <a:t>95%</a:t>
            </a:r>
          </a:p>
        </xdr:txBody>
      </xdr:sp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CB65102F-605B-76B4-5E52-E36AF1F0B46E}"/>
              </a:ext>
            </a:extLst>
          </xdr:cNvPr>
          <xdr:cNvSpPr txBox="1"/>
        </xdr:nvSpPr>
        <xdr:spPr>
          <a:xfrm>
            <a:off x="6817360" y="3464560"/>
            <a:ext cx="538480" cy="18288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 b="0">
                <a:solidFill>
                  <a:schemeClr val="accent1"/>
                </a:solidFill>
              </a:rPr>
              <a:t>96%</a:t>
            </a:r>
          </a:p>
        </xdr:txBody>
      </xdr:sp>
      <xdr:sp macro="" textlink="">
        <xdr:nvSpPr>
          <xdr:cNvPr id="19" name="TextBox 18">
            <a:extLst>
              <a:ext uri="{FF2B5EF4-FFF2-40B4-BE49-F238E27FC236}">
                <a16:creationId xmlns:a16="http://schemas.microsoft.com/office/drawing/2014/main" id="{A4AD5AC7-F088-123D-C811-240EC4C627A8}"/>
              </a:ext>
            </a:extLst>
          </xdr:cNvPr>
          <xdr:cNvSpPr txBox="1"/>
        </xdr:nvSpPr>
        <xdr:spPr>
          <a:xfrm>
            <a:off x="7528560" y="3444240"/>
            <a:ext cx="538480" cy="18288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 b="0">
                <a:solidFill>
                  <a:schemeClr val="accent1"/>
                </a:solidFill>
              </a:rPr>
              <a:t>100%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7C8FF-9064-4DE7-93A2-757384FDF79A}">
  <dimension ref="A1:R32"/>
  <sheetViews>
    <sheetView zoomScale="111" workbookViewId="0">
      <selection activeCell="E6" sqref="E6"/>
    </sheetView>
  </sheetViews>
  <sheetFormatPr baseColWidth="10" defaultColWidth="8.83203125" defaultRowHeight="15" x14ac:dyDescent="0.2"/>
  <cols>
    <col min="1" max="1" width="10.5" bestFit="1" customWidth="1"/>
    <col min="2" max="2" width="9.5" bestFit="1" customWidth="1"/>
    <col min="4" max="4" width="27.33203125" customWidth="1"/>
    <col min="11" max="11" width="10.5" bestFit="1" customWidth="1"/>
  </cols>
  <sheetData>
    <row r="1" spans="1:18" x14ac:dyDescent="0.2">
      <c r="C1" s="10" t="s">
        <v>2</v>
      </c>
      <c r="D1" s="10"/>
      <c r="E1" s="11" t="s">
        <v>3</v>
      </c>
      <c r="F1" s="11"/>
      <c r="K1" t="s">
        <v>16</v>
      </c>
      <c r="R1" t="s">
        <v>17</v>
      </c>
    </row>
    <row r="2" spans="1:18" x14ac:dyDescent="0.2">
      <c r="A2" t="s">
        <v>1</v>
      </c>
      <c r="B2" t="s">
        <v>7</v>
      </c>
      <c r="C2" t="s">
        <v>0</v>
      </c>
      <c r="D2" t="s">
        <v>5</v>
      </c>
      <c r="E2" t="s">
        <v>0</v>
      </c>
      <c r="F2" t="s">
        <v>5</v>
      </c>
      <c r="K2" t="s">
        <v>6</v>
      </c>
      <c r="R2" t="s">
        <v>6</v>
      </c>
    </row>
    <row r="3" spans="1:18" x14ac:dyDescent="0.2">
      <c r="A3" t="s">
        <v>6</v>
      </c>
      <c r="B3" s="1">
        <v>45380</v>
      </c>
      <c r="C3">
        <v>2.58</v>
      </c>
      <c r="D3" t="s">
        <v>9</v>
      </c>
      <c r="E3">
        <v>2.5</v>
      </c>
      <c r="F3" t="s">
        <v>8</v>
      </c>
    </row>
    <row r="4" spans="1:18" x14ac:dyDescent="0.2">
      <c r="A4" t="s">
        <v>10</v>
      </c>
      <c r="B4" s="1">
        <v>45380</v>
      </c>
      <c r="C4">
        <v>5.86</v>
      </c>
      <c r="D4" t="s">
        <v>12</v>
      </c>
      <c r="E4">
        <v>9.1999999999999993</v>
      </c>
      <c r="F4" t="s">
        <v>11</v>
      </c>
    </row>
    <row r="5" spans="1:18" x14ac:dyDescent="0.2">
      <c r="A5" s="1" t="s">
        <v>13</v>
      </c>
      <c r="B5" s="1">
        <v>45373</v>
      </c>
      <c r="C5">
        <v>5</v>
      </c>
      <c r="D5" t="s">
        <v>15</v>
      </c>
      <c r="E5">
        <v>5.22</v>
      </c>
      <c r="F5" t="s">
        <v>14</v>
      </c>
    </row>
    <row r="6" spans="1:18" x14ac:dyDescent="0.2">
      <c r="A6" t="s">
        <v>18</v>
      </c>
      <c r="C6">
        <v>4.4800000000000004</v>
      </c>
      <c r="D6" t="s">
        <v>36</v>
      </c>
      <c r="E6">
        <v>5.0599999999999996</v>
      </c>
      <c r="F6" t="s">
        <v>33</v>
      </c>
    </row>
    <row r="17" spans="11:18" x14ac:dyDescent="0.2">
      <c r="K17" t="s">
        <v>10</v>
      </c>
      <c r="R17" t="s">
        <v>10</v>
      </c>
    </row>
    <row r="32" spans="11:18" x14ac:dyDescent="0.2">
      <c r="K32" s="1" t="s">
        <v>13</v>
      </c>
      <c r="R32" t="s">
        <v>13</v>
      </c>
    </row>
  </sheetData>
  <mergeCells count="2">
    <mergeCell ref="C1:D1"/>
    <mergeCell ref="E1:F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F6954-815C-49C5-8D14-A7F52730AA59}">
  <dimension ref="A1:KO44"/>
  <sheetViews>
    <sheetView zoomScale="143" workbookViewId="0">
      <selection activeCell="D18" sqref="D18"/>
    </sheetView>
  </sheetViews>
  <sheetFormatPr baseColWidth="10" defaultColWidth="8.83203125" defaultRowHeight="15" x14ac:dyDescent="0.2"/>
  <cols>
    <col min="1" max="1" width="10.5" bestFit="1" customWidth="1"/>
    <col min="4" max="4" width="13.6640625" bestFit="1" customWidth="1"/>
    <col min="5" max="6" width="11.83203125" bestFit="1" customWidth="1"/>
  </cols>
  <sheetData>
    <row r="1" spans="1:301" x14ac:dyDescent="0.2">
      <c r="A1" t="s">
        <v>34</v>
      </c>
    </row>
    <row r="2" spans="1:301" x14ac:dyDescent="0.2">
      <c r="A2" s="1" t="s">
        <v>13</v>
      </c>
      <c r="B2">
        <v>6</v>
      </c>
      <c r="C2">
        <v>4</v>
      </c>
      <c r="D2">
        <v>0</v>
      </c>
      <c r="E2">
        <v>0</v>
      </c>
      <c r="F2">
        <v>4</v>
      </c>
      <c r="G2">
        <v>0</v>
      </c>
      <c r="H2">
        <v>0</v>
      </c>
      <c r="I2">
        <v>0</v>
      </c>
      <c r="J2">
        <v>0</v>
      </c>
      <c r="K2">
        <v>2</v>
      </c>
      <c r="L2">
        <v>0</v>
      </c>
      <c r="M2">
        <v>6</v>
      </c>
      <c r="N2">
        <v>0</v>
      </c>
      <c r="O2">
        <v>0</v>
      </c>
      <c r="P2">
        <v>0</v>
      </c>
      <c r="Q2">
        <v>6</v>
      </c>
      <c r="R2">
        <v>8</v>
      </c>
      <c r="S2">
        <v>0</v>
      </c>
      <c r="T2">
        <v>28</v>
      </c>
      <c r="U2">
        <v>0</v>
      </c>
      <c r="V2">
        <v>6</v>
      </c>
      <c r="W2">
        <v>0</v>
      </c>
      <c r="X2">
        <v>0</v>
      </c>
      <c r="Y2">
        <v>76</v>
      </c>
      <c r="Z2">
        <v>0</v>
      </c>
      <c r="AA2">
        <v>0</v>
      </c>
      <c r="AB2">
        <v>0</v>
      </c>
      <c r="AC2">
        <v>0</v>
      </c>
      <c r="AD2">
        <v>12</v>
      </c>
      <c r="AE2">
        <v>0</v>
      </c>
      <c r="AF2">
        <v>14</v>
      </c>
      <c r="AG2">
        <v>0</v>
      </c>
      <c r="AH2">
        <v>12</v>
      </c>
      <c r="AI2">
        <v>6</v>
      </c>
      <c r="AJ2">
        <v>0</v>
      </c>
      <c r="AK2">
        <v>0</v>
      </c>
      <c r="AL2">
        <v>0</v>
      </c>
      <c r="AM2">
        <v>0</v>
      </c>
      <c r="AN2">
        <v>4</v>
      </c>
      <c r="AO2">
        <v>0</v>
      </c>
      <c r="AP2">
        <v>0</v>
      </c>
      <c r="AQ2">
        <v>4</v>
      </c>
      <c r="AR2">
        <v>4</v>
      </c>
      <c r="AS2">
        <v>0</v>
      </c>
      <c r="AT2">
        <v>0</v>
      </c>
      <c r="AU2">
        <v>0</v>
      </c>
      <c r="AV2">
        <v>0</v>
      </c>
      <c r="AW2">
        <v>0</v>
      </c>
      <c r="AX2">
        <v>6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32</v>
      </c>
      <c r="BF2">
        <v>32</v>
      </c>
      <c r="BG2">
        <v>0</v>
      </c>
      <c r="BH2">
        <v>2</v>
      </c>
      <c r="BI2">
        <v>0</v>
      </c>
      <c r="BJ2">
        <v>0</v>
      </c>
      <c r="BK2">
        <v>0</v>
      </c>
      <c r="BL2">
        <v>0</v>
      </c>
      <c r="BM2">
        <v>0</v>
      </c>
      <c r="BN2">
        <v>10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4</v>
      </c>
      <c r="BW2">
        <v>0</v>
      </c>
      <c r="BX2">
        <v>28</v>
      </c>
      <c r="BY2">
        <v>44</v>
      </c>
      <c r="BZ2">
        <v>28</v>
      </c>
      <c r="CA2">
        <v>0</v>
      </c>
      <c r="CB2">
        <v>0</v>
      </c>
      <c r="CC2">
        <v>10</v>
      </c>
      <c r="CD2">
        <v>4</v>
      </c>
      <c r="CE2">
        <v>0</v>
      </c>
      <c r="CF2">
        <v>4</v>
      </c>
      <c r="CG2">
        <v>14</v>
      </c>
      <c r="CH2">
        <v>0</v>
      </c>
      <c r="CI2">
        <v>0</v>
      </c>
      <c r="CJ2">
        <v>18</v>
      </c>
      <c r="CK2">
        <v>0</v>
      </c>
      <c r="CL2">
        <v>12</v>
      </c>
      <c r="CM2">
        <v>20</v>
      </c>
      <c r="CN2">
        <v>0</v>
      </c>
      <c r="CO2">
        <v>12</v>
      </c>
      <c r="CP2">
        <v>10</v>
      </c>
      <c r="CQ2">
        <v>2</v>
      </c>
      <c r="CR2">
        <v>2</v>
      </c>
      <c r="CS2">
        <v>6</v>
      </c>
      <c r="CT2">
        <v>16</v>
      </c>
      <c r="CU2">
        <v>2</v>
      </c>
      <c r="CV2">
        <v>2</v>
      </c>
      <c r="CW2">
        <v>0</v>
      </c>
    </row>
    <row r="3" spans="1:301" x14ac:dyDescent="0.2">
      <c r="A3" t="s">
        <v>6</v>
      </c>
      <c r="B3">
        <v>8</v>
      </c>
      <c r="C3">
        <v>4</v>
      </c>
      <c r="D3">
        <v>0</v>
      </c>
      <c r="E3">
        <v>0</v>
      </c>
      <c r="F3">
        <v>0</v>
      </c>
      <c r="G3">
        <v>10</v>
      </c>
      <c r="H3">
        <v>0</v>
      </c>
      <c r="I3">
        <v>4</v>
      </c>
      <c r="J3">
        <v>24</v>
      </c>
      <c r="K3">
        <v>4</v>
      </c>
      <c r="L3">
        <v>0</v>
      </c>
      <c r="M3">
        <v>4</v>
      </c>
      <c r="N3">
        <v>0</v>
      </c>
      <c r="O3">
        <v>0</v>
      </c>
      <c r="P3">
        <v>6</v>
      </c>
      <c r="Q3">
        <v>10</v>
      </c>
      <c r="R3">
        <v>8</v>
      </c>
      <c r="S3">
        <v>0</v>
      </c>
      <c r="T3">
        <v>12</v>
      </c>
      <c r="U3">
        <v>0</v>
      </c>
      <c r="V3">
        <v>0</v>
      </c>
      <c r="W3">
        <v>0</v>
      </c>
      <c r="X3">
        <v>6</v>
      </c>
      <c r="Y3">
        <v>0</v>
      </c>
      <c r="Z3">
        <v>0</v>
      </c>
      <c r="AA3">
        <v>6</v>
      </c>
      <c r="AB3">
        <v>2</v>
      </c>
      <c r="AC3">
        <v>0</v>
      </c>
      <c r="AD3">
        <v>0</v>
      </c>
      <c r="AE3">
        <v>8</v>
      </c>
      <c r="AF3">
        <v>4</v>
      </c>
      <c r="AG3">
        <v>4</v>
      </c>
      <c r="AH3">
        <v>0</v>
      </c>
      <c r="AI3">
        <v>6</v>
      </c>
      <c r="AJ3">
        <v>0</v>
      </c>
      <c r="AK3">
        <v>0</v>
      </c>
      <c r="AL3">
        <v>0</v>
      </c>
      <c r="AM3">
        <v>0</v>
      </c>
      <c r="AN3">
        <v>4</v>
      </c>
      <c r="AO3">
        <v>0</v>
      </c>
      <c r="AP3">
        <v>16</v>
      </c>
      <c r="AQ3">
        <v>0</v>
      </c>
      <c r="AR3">
        <v>0</v>
      </c>
      <c r="AS3">
        <v>6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4</v>
      </c>
      <c r="BA3">
        <v>0</v>
      </c>
      <c r="BB3">
        <v>0</v>
      </c>
      <c r="BC3">
        <v>0</v>
      </c>
      <c r="BD3">
        <v>4</v>
      </c>
      <c r="BE3">
        <v>4</v>
      </c>
      <c r="BF3">
        <v>0</v>
      </c>
      <c r="BG3">
        <v>12</v>
      </c>
      <c r="BH3">
        <v>6</v>
      </c>
      <c r="BI3">
        <v>0</v>
      </c>
      <c r="BJ3">
        <v>0</v>
      </c>
      <c r="BK3">
        <v>0</v>
      </c>
      <c r="BL3">
        <v>0</v>
      </c>
      <c r="BM3">
        <v>6</v>
      </c>
      <c r="BN3">
        <v>0</v>
      </c>
      <c r="BO3">
        <v>0</v>
      </c>
      <c r="BP3">
        <v>0</v>
      </c>
      <c r="BQ3">
        <v>0</v>
      </c>
      <c r="BR3">
        <v>0</v>
      </c>
      <c r="BS3">
        <v>6</v>
      </c>
      <c r="BT3">
        <v>0</v>
      </c>
      <c r="BU3">
        <v>0</v>
      </c>
      <c r="BV3">
        <v>2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10</v>
      </c>
      <c r="CE3">
        <v>8</v>
      </c>
      <c r="CF3">
        <v>6</v>
      </c>
      <c r="CG3">
        <v>4</v>
      </c>
      <c r="CH3">
        <v>0</v>
      </c>
      <c r="CI3">
        <v>6</v>
      </c>
      <c r="CJ3">
        <v>0</v>
      </c>
      <c r="CK3">
        <v>4</v>
      </c>
      <c r="CL3">
        <v>4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8</v>
      </c>
      <c r="CW3">
        <v>0</v>
      </c>
    </row>
    <row r="4" spans="1:301" x14ac:dyDescent="0.2">
      <c r="A4" t="s">
        <v>10</v>
      </c>
      <c r="B4">
        <v>6</v>
      </c>
      <c r="C4">
        <v>0</v>
      </c>
      <c r="D4">
        <v>2</v>
      </c>
      <c r="E4">
        <v>10</v>
      </c>
      <c r="F4">
        <v>38</v>
      </c>
      <c r="G4">
        <v>16</v>
      </c>
      <c r="H4">
        <v>4</v>
      </c>
      <c r="I4">
        <v>4</v>
      </c>
      <c r="J4">
        <v>8</v>
      </c>
      <c r="K4">
        <v>8</v>
      </c>
      <c r="L4">
        <v>0</v>
      </c>
      <c r="M4">
        <v>0</v>
      </c>
      <c r="N4">
        <v>8</v>
      </c>
      <c r="O4">
        <v>0</v>
      </c>
      <c r="P4">
        <v>14</v>
      </c>
      <c r="Q4">
        <v>0</v>
      </c>
      <c r="R4">
        <v>0</v>
      </c>
      <c r="S4">
        <v>4</v>
      </c>
      <c r="T4">
        <v>2</v>
      </c>
      <c r="U4">
        <v>0</v>
      </c>
      <c r="V4">
        <v>0</v>
      </c>
      <c r="W4">
        <v>4</v>
      </c>
      <c r="X4">
        <v>30</v>
      </c>
      <c r="Y4">
        <v>6</v>
      </c>
      <c r="Z4">
        <v>10</v>
      </c>
      <c r="AA4">
        <v>56</v>
      </c>
      <c r="AB4">
        <v>8</v>
      </c>
      <c r="AC4">
        <v>36</v>
      </c>
      <c r="AD4">
        <v>2</v>
      </c>
      <c r="AE4">
        <v>14</v>
      </c>
      <c r="AF4">
        <v>10</v>
      </c>
      <c r="AG4">
        <v>10</v>
      </c>
      <c r="AH4">
        <v>18</v>
      </c>
      <c r="AI4">
        <v>8</v>
      </c>
      <c r="AJ4">
        <v>12</v>
      </c>
      <c r="AK4">
        <v>12</v>
      </c>
      <c r="AL4">
        <v>18</v>
      </c>
      <c r="AM4">
        <v>18</v>
      </c>
      <c r="AN4">
        <v>0</v>
      </c>
      <c r="AO4">
        <v>0</v>
      </c>
      <c r="AP4">
        <v>0</v>
      </c>
      <c r="AQ4">
        <v>0</v>
      </c>
      <c r="AR4">
        <v>8</v>
      </c>
      <c r="AS4">
        <v>18</v>
      </c>
      <c r="AT4">
        <v>12</v>
      </c>
      <c r="AU4">
        <v>4</v>
      </c>
      <c r="AV4">
        <v>4</v>
      </c>
      <c r="AW4">
        <v>0</v>
      </c>
      <c r="AX4">
        <v>6</v>
      </c>
      <c r="AY4">
        <v>0</v>
      </c>
      <c r="AZ4">
        <v>0</v>
      </c>
      <c r="BA4">
        <v>0</v>
      </c>
      <c r="BB4">
        <v>10</v>
      </c>
      <c r="BC4">
        <v>2</v>
      </c>
      <c r="BD4">
        <v>6</v>
      </c>
      <c r="BE4">
        <v>2</v>
      </c>
      <c r="BF4">
        <v>0</v>
      </c>
      <c r="BG4">
        <v>8</v>
      </c>
      <c r="BH4">
        <v>14</v>
      </c>
      <c r="BI4">
        <v>0</v>
      </c>
      <c r="BJ4">
        <v>4</v>
      </c>
      <c r="BK4">
        <v>0</v>
      </c>
      <c r="BL4">
        <v>10</v>
      </c>
      <c r="BM4">
        <v>0</v>
      </c>
      <c r="BN4">
        <v>4</v>
      </c>
      <c r="BO4">
        <v>0</v>
      </c>
      <c r="BP4">
        <v>10</v>
      </c>
      <c r="BQ4">
        <v>2</v>
      </c>
      <c r="BR4">
        <v>0</v>
      </c>
      <c r="BS4">
        <v>0</v>
      </c>
      <c r="BT4">
        <v>0</v>
      </c>
      <c r="BU4">
        <v>8</v>
      </c>
      <c r="BV4">
        <v>30</v>
      </c>
      <c r="BW4">
        <v>12</v>
      </c>
      <c r="BX4">
        <v>0</v>
      </c>
      <c r="BY4">
        <v>0</v>
      </c>
      <c r="BZ4">
        <v>4</v>
      </c>
      <c r="CA4">
        <v>2</v>
      </c>
      <c r="CB4">
        <v>0</v>
      </c>
      <c r="CC4">
        <v>0</v>
      </c>
      <c r="CD4">
        <v>0</v>
      </c>
      <c r="CE4">
        <v>38</v>
      </c>
      <c r="CF4">
        <v>76</v>
      </c>
      <c r="CG4">
        <v>2</v>
      </c>
      <c r="CH4">
        <v>14</v>
      </c>
      <c r="CI4">
        <v>10</v>
      </c>
      <c r="CJ4">
        <v>2</v>
      </c>
      <c r="CK4">
        <v>66</v>
      </c>
      <c r="CL4">
        <v>12</v>
      </c>
      <c r="CM4">
        <v>18</v>
      </c>
      <c r="CN4">
        <v>12</v>
      </c>
      <c r="CO4">
        <v>10</v>
      </c>
      <c r="CP4">
        <v>8</v>
      </c>
      <c r="CQ4">
        <v>22</v>
      </c>
      <c r="CR4">
        <v>16</v>
      </c>
      <c r="CS4">
        <v>6</v>
      </c>
      <c r="CT4">
        <v>6</v>
      </c>
      <c r="CU4">
        <v>12</v>
      </c>
      <c r="CV4">
        <v>14</v>
      </c>
      <c r="CW4">
        <v>0</v>
      </c>
    </row>
    <row r="5" spans="1:301" x14ac:dyDescent="0.2">
      <c r="A5" t="s">
        <v>18</v>
      </c>
      <c r="B5">
        <v>6</v>
      </c>
      <c r="C5">
        <v>4</v>
      </c>
      <c r="D5">
        <v>0</v>
      </c>
      <c r="E5">
        <v>0</v>
      </c>
      <c r="F5">
        <v>4</v>
      </c>
      <c r="G5">
        <v>0</v>
      </c>
      <c r="H5">
        <v>0</v>
      </c>
      <c r="I5">
        <v>0</v>
      </c>
      <c r="J5">
        <v>0</v>
      </c>
      <c r="K5">
        <v>2</v>
      </c>
      <c r="L5">
        <v>0</v>
      </c>
      <c r="M5">
        <v>6</v>
      </c>
      <c r="N5">
        <v>0</v>
      </c>
      <c r="O5">
        <v>0</v>
      </c>
      <c r="P5">
        <v>0</v>
      </c>
      <c r="Q5">
        <v>6</v>
      </c>
      <c r="R5">
        <v>8</v>
      </c>
      <c r="S5">
        <v>0</v>
      </c>
      <c r="T5">
        <v>28</v>
      </c>
      <c r="U5">
        <v>0</v>
      </c>
      <c r="V5">
        <v>6</v>
      </c>
      <c r="W5">
        <v>0</v>
      </c>
      <c r="X5">
        <v>0</v>
      </c>
      <c r="Y5">
        <v>76</v>
      </c>
      <c r="Z5">
        <v>0</v>
      </c>
      <c r="AA5">
        <v>0</v>
      </c>
      <c r="AB5">
        <v>0</v>
      </c>
      <c r="AC5">
        <v>0</v>
      </c>
      <c r="AD5">
        <v>12</v>
      </c>
      <c r="AE5">
        <v>0</v>
      </c>
      <c r="AF5">
        <v>14</v>
      </c>
      <c r="AG5">
        <v>0</v>
      </c>
      <c r="AH5">
        <v>12</v>
      </c>
      <c r="AI5">
        <v>6</v>
      </c>
      <c r="AJ5">
        <v>0</v>
      </c>
      <c r="AK5">
        <v>0</v>
      </c>
      <c r="AL5">
        <v>0</v>
      </c>
      <c r="AM5">
        <v>0</v>
      </c>
      <c r="AN5">
        <v>4</v>
      </c>
      <c r="AO5">
        <v>0</v>
      </c>
      <c r="AP5">
        <v>0</v>
      </c>
      <c r="AQ5">
        <v>4</v>
      </c>
      <c r="AR5">
        <v>4</v>
      </c>
      <c r="AS5">
        <v>0</v>
      </c>
      <c r="AT5">
        <v>0</v>
      </c>
      <c r="AU5">
        <v>0</v>
      </c>
      <c r="AV5">
        <v>0</v>
      </c>
      <c r="AW5">
        <v>0</v>
      </c>
      <c r="AX5">
        <v>6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32</v>
      </c>
      <c r="BF5">
        <v>32</v>
      </c>
      <c r="BG5">
        <v>0</v>
      </c>
      <c r="BH5">
        <v>2</v>
      </c>
      <c r="BI5">
        <v>0</v>
      </c>
      <c r="BJ5">
        <v>0</v>
      </c>
      <c r="BK5">
        <v>0</v>
      </c>
      <c r="BL5">
        <v>0</v>
      </c>
      <c r="BM5">
        <v>0</v>
      </c>
      <c r="BN5">
        <v>10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4</v>
      </c>
      <c r="BW5">
        <v>0</v>
      </c>
      <c r="BX5">
        <v>28</v>
      </c>
      <c r="BY5">
        <v>44</v>
      </c>
      <c r="BZ5">
        <v>28</v>
      </c>
      <c r="CA5">
        <v>0</v>
      </c>
      <c r="CB5">
        <v>0</v>
      </c>
      <c r="CC5">
        <v>10</v>
      </c>
      <c r="CD5">
        <v>4</v>
      </c>
      <c r="CE5">
        <v>0</v>
      </c>
      <c r="CF5">
        <v>4</v>
      </c>
      <c r="CG5">
        <v>14</v>
      </c>
      <c r="CH5">
        <v>0</v>
      </c>
      <c r="CI5">
        <v>0</v>
      </c>
      <c r="CJ5">
        <v>18</v>
      </c>
      <c r="CK5">
        <v>0</v>
      </c>
      <c r="CL5">
        <v>12</v>
      </c>
      <c r="CM5">
        <v>20</v>
      </c>
      <c r="CN5">
        <v>0</v>
      </c>
      <c r="CO5">
        <v>12</v>
      </c>
      <c r="CP5">
        <v>10</v>
      </c>
      <c r="CQ5">
        <v>2</v>
      </c>
      <c r="CR5">
        <v>2</v>
      </c>
      <c r="CS5">
        <v>6</v>
      </c>
      <c r="CT5">
        <v>16</v>
      </c>
      <c r="CU5">
        <v>2</v>
      </c>
      <c r="CV5">
        <v>2</v>
      </c>
      <c r="CW5">
        <v>0</v>
      </c>
      <c r="CX5">
        <v>8</v>
      </c>
      <c r="CY5">
        <v>4</v>
      </c>
      <c r="CZ5">
        <v>0</v>
      </c>
      <c r="DA5">
        <v>0</v>
      </c>
      <c r="DB5">
        <v>0</v>
      </c>
      <c r="DC5">
        <v>10</v>
      </c>
      <c r="DD5">
        <v>0</v>
      </c>
      <c r="DE5">
        <v>4</v>
      </c>
      <c r="DF5">
        <v>24</v>
      </c>
      <c r="DG5">
        <v>4</v>
      </c>
      <c r="DH5">
        <v>0</v>
      </c>
      <c r="DI5">
        <v>4</v>
      </c>
      <c r="DJ5">
        <v>0</v>
      </c>
      <c r="DK5">
        <v>0</v>
      </c>
      <c r="DL5">
        <v>6</v>
      </c>
      <c r="DM5">
        <v>10</v>
      </c>
      <c r="DN5">
        <v>8</v>
      </c>
      <c r="DO5">
        <v>0</v>
      </c>
      <c r="DP5">
        <v>12</v>
      </c>
      <c r="DQ5">
        <v>0</v>
      </c>
      <c r="DR5">
        <v>0</v>
      </c>
      <c r="DS5">
        <v>0</v>
      </c>
      <c r="DT5">
        <v>6</v>
      </c>
      <c r="DU5">
        <v>0</v>
      </c>
      <c r="DV5">
        <v>0</v>
      </c>
      <c r="DW5">
        <v>6</v>
      </c>
      <c r="DX5">
        <v>2</v>
      </c>
      <c r="DY5">
        <v>0</v>
      </c>
      <c r="DZ5">
        <v>0</v>
      </c>
      <c r="EA5">
        <v>8</v>
      </c>
      <c r="EB5">
        <v>4</v>
      </c>
      <c r="EC5">
        <v>4</v>
      </c>
      <c r="ED5">
        <v>0</v>
      </c>
      <c r="EE5">
        <v>6</v>
      </c>
      <c r="EF5">
        <v>0</v>
      </c>
      <c r="EG5">
        <v>0</v>
      </c>
      <c r="EH5">
        <v>0</v>
      </c>
      <c r="EI5">
        <v>0</v>
      </c>
      <c r="EJ5">
        <v>4</v>
      </c>
      <c r="EK5">
        <v>0</v>
      </c>
      <c r="EL5">
        <v>16</v>
      </c>
      <c r="EM5">
        <v>0</v>
      </c>
      <c r="EN5">
        <v>0</v>
      </c>
      <c r="EO5">
        <v>6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4</v>
      </c>
      <c r="EW5">
        <v>0</v>
      </c>
      <c r="EX5">
        <v>0</v>
      </c>
      <c r="EY5">
        <v>0</v>
      </c>
      <c r="EZ5">
        <v>4</v>
      </c>
      <c r="FA5">
        <v>4</v>
      </c>
      <c r="FB5">
        <v>0</v>
      </c>
      <c r="FC5">
        <v>12</v>
      </c>
      <c r="FD5">
        <v>6</v>
      </c>
      <c r="FE5">
        <v>0</v>
      </c>
      <c r="FF5">
        <v>0</v>
      </c>
      <c r="FG5">
        <v>0</v>
      </c>
      <c r="FH5">
        <v>0</v>
      </c>
      <c r="FI5">
        <v>6</v>
      </c>
      <c r="FJ5">
        <v>0</v>
      </c>
      <c r="FK5">
        <v>0</v>
      </c>
      <c r="FL5">
        <v>0</v>
      </c>
      <c r="FM5">
        <v>0</v>
      </c>
      <c r="FN5">
        <v>0</v>
      </c>
      <c r="FO5">
        <v>6</v>
      </c>
      <c r="FP5">
        <v>0</v>
      </c>
      <c r="FQ5">
        <v>0</v>
      </c>
      <c r="FR5">
        <v>2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10</v>
      </c>
      <c r="GA5">
        <v>8</v>
      </c>
      <c r="GB5">
        <v>6</v>
      </c>
      <c r="GC5">
        <v>4</v>
      </c>
      <c r="GD5">
        <v>0</v>
      </c>
      <c r="GE5">
        <v>6</v>
      </c>
      <c r="GF5">
        <v>0</v>
      </c>
      <c r="GG5">
        <v>4</v>
      </c>
      <c r="GH5">
        <v>4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8</v>
      </c>
      <c r="GS5">
        <v>0</v>
      </c>
      <c r="GT5">
        <v>6</v>
      </c>
      <c r="GU5">
        <v>0</v>
      </c>
      <c r="GV5">
        <v>2</v>
      </c>
      <c r="GW5">
        <v>10</v>
      </c>
      <c r="GX5">
        <v>38</v>
      </c>
      <c r="GY5">
        <v>16</v>
      </c>
      <c r="GZ5">
        <v>4</v>
      </c>
      <c r="HA5">
        <v>4</v>
      </c>
      <c r="HB5">
        <v>8</v>
      </c>
      <c r="HC5">
        <v>8</v>
      </c>
      <c r="HD5">
        <v>0</v>
      </c>
      <c r="HE5">
        <v>0</v>
      </c>
      <c r="HF5">
        <v>8</v>
      </c>
      <c r="HG5">
        <v>0</v>
      </c>
      <c r="HH5">
        <v>14</v>
      </c>
      <c r="HI5">
        <v>0</v>
      </c>
      <c r="HJ5">
        <v>0</v>
      </c>
      <c r="HK5">
        <v>4</v>
      </c>
      <c r="HL5">
        <v>2</v>
      </c>
      <c r="HM5">
        <v>0</v>
      </c>
      <c r="HN5">
        <v>0</v>
      </c>
      <c r="HO5">
        <v>4</v>
      </c>
      <c r="HP5">
        <v>30</v>
      </c>
      <c r="HQ5">
        <v>6</v>
      </c>
      <c r="HR5">
        <v>10</v>
      </c>
      <c r="HS5">
        <v>56</v>
      </c>
      <c r="HT5">
        <v>8</v>
      </c>
      <c r="HU5">
        <v>36</v>
      </c>
      <c r="HV5">
        <v>2</v>
      </c>
      <c r="HW5">
        <v>14</v>
      </c>
      <c r="HX5">
        <v>10</v>
      </c>
      <c r="HY5">
        <v>10</v>
      </c>
      <c r="HZ5">
        <v>18</v>
      </c>
      <c r="IA5">
        <v>8</v>
      </c>
      <c r="IB5">
        <v>12</v>
      </c>
      <c r="IC5">
        <v>12</v>
      </c>
      <c r="ID5">
        <v>18</v>
      </c>
      <c r="IE5">
        <v>18</v>
      </c>
      <c r="IF5">
        <v>0</v>
      </c>
      <c r="IG5">
        <v>0</v>
      </c>
      <c r="IH5">
        <v>0</v>
      </c>
      <c r="II5">
        <v>0</v>
      </c>
      <c r="IJ5">
        <v>8</v>
      </c>
      <c r="IK5">
        <v>18</v>
      </c>
      <c r="IL5">
        <v>12</v>
      </c>
      <c r="IM5">
        <v>4</v>
      </c>
      <c r="IN5">
        <v>4</v>
      </c>
      <c r="IO5">
        <v>0</v>
      </c>
      <c r="IP5">
        <v>6</v>
      </c>
      <c r="IQ5">
        <v>0</v>
      </c>
      <c r="IR5">
        <v>0</v>
      </c>
      <c r="IS5">
        <v>0</v>
      </c>
      <c r="IT5">
        <v>10</v>
      </c>
      <c r="IU5">
        <v>2</v>
      </c>
      <c r="IV5">
        <v>6</v>
      </c>
      <c r="IW5">
        <v>2</v>
      </c>
      <c r="IX5">
        <v>0</v>
      </c>
      <c r="IY5">
        <v>8</v>
      </c>
      <c r="IZ5">
        <v>14</v>
      </c>
      <c r="JA5">
        <v>0</v>
      </c>
      <c r="JB5">
        <v>4</v>
      </c>
      <c r="JC5">
        <v>0</v>
      </c>
      <c r="JD5">
        <v>10</v>
      </c>
      <c r="JE5">
        <v>0</v>
      </c>
      <c r="JF5">
        <v>4</v>
      </c>
      <c r="JG5">
        <v>0</v>
      </c>
      <c r="JH5">
        <v>10</v>
      </c>
      <c r="JI5">
        <v>2</v>
      </c>
      <c r="JJ5">
        <v>0</v>
      </c>
      <c r="JK5">
        <v>0</v>
      </c>
      <c r="JL5">
        <v>0</v>
      </c>
      <c r="JM5">
        <v>8</v>
      </c>
      <c r="JN5">
        <v>30</v>
      </c>
      <c r="JO5">
        <v>12</v>
      </c>
      <c r="JP5">
        <v>0</v>
      </c>
      <c r="JQ5">
        <v>0</v>
      </c>
      <c r="JR5">
        <v>4</v>
      </c>
      <c r="JS5">
        <v>2</v>
      </c>
      <c r="JT5">
        <v>0</v>
      </c>
      <c r="JU5">
        <v>0</v>
      </c>
      <c r="JV5">
        <v>0</v>
      </c>
      <c r="JW5">
        <v>38</v>
      </c>
      <c r="JX5">
        <v>76</v>
      </c>
      <c r="JY5">
        <v>2</v>
      </c>
      <c r="JZ5">
        <v>14</v>
      </c>
      <c r="KA5">
        <v>10</v>
      </c>
      <c r="KB5">
        <v>2</v>
      </c>
      <c r="KC5">
        <v>66</v>
      </c>
      <c r="KD5">
        <v>12</v>
      </c>
      <c r="KE5">
        <v>18</v>
      </c>
      <c r="KF5">
        <v>12</v>
      </c>
      <c r="KG5">
        <v>10</v>
      </c>
      <c r="KH5">
        <v>8</v>
      </c>
      <c r="KI5">
        <v>22</v>
      </c>
      <c r="KJ5">
        <v>16</v>
      </c>
      <c r="KK5">
        <v>6</v>
      </c>
      <c r="KL5">
        <v>6</v>
      </c>
      <c r="KM5">
        <v>12</v>
      </c>
      <c r="KN5">
        <v>14</v>
      </c>
      <c r="KO5">
        <v>0</v>
      </c>
    </row>
    <row r="6" spans="1:301" ht="16" thickBot="1" x14ac:dyDescent="0.25">
      <c r="A6" t="s">
        <v>4</v>
      </c>
      <c r="B6">
        <f>AVERAGE(B2:CW4)</f>
        <v>5.64</v>
      </c>
    </row>
    <row r="7" spans="1:301" x14ac:dyDescent="0.2">
      <c r="A7" s="3" t="s">
        <v>31</v>
      </c>
      <c r="B7" s="3"/>
    </row>
    <row r="9" spans="1:301" x14ac:dyDescent="0.2">
      <c r="A9" t="s">
        <v>4</v>
      </c>
      <c r="B9">
        <v>5.64</v>
      </c>
      <c r="D9">
        <f>AVERAGE(B5:KO5)</f>
        <v>5.64</v>
      </c>
      <c r="H9" s="9">
        <f>AVERAGE(B2:CW2)</f>
        <v>5.22</v>
      </c>
      <c r="I9">
        <f>STDEV(B3:CW3)</f>
        <v>4.1328934272260254</v>
      </c>
      <c r="J9" s="6">
        <f>CONFIDENCE(0.05,I9,100)</f>
        <v>0.8100322269305319</v>
      </c>
      <c r="K9" s="5">
        <f>I9+J9</f>
        <v>4.9429256541565572</v>
      </c>
      <c r="L9" s="5">
        <f>I9-J9</f>
        <v>3.3228612002954936</v>
      </c>
    </row>
    <row r="10" spans="1:301" x14ac:dyDescent="0.2">
      <c r="A10" t="s">
        <v>19</v>
      </c>
      <c r="B10">
        <v>0.60955893552234908</v>
      </c>
      <c r="D10" s="6">
        <f>STDEV(B5:KO5)</f>
        <v>10.5578704653231</v>
      </c>
      <c r="H10" s="9">
        <f>AVERAGE(B3:CW3)</f>
        <v>2.5</v>
      </c>
      <c r="I10">
        <f>STDEV(B4:CW4)</f>
        <v>13.205447299650187</v>
      </c>
      <c r="J10" s="6">
        <f>CONFIDENCE(0.05,I10,100)</f>
        <v>2.5882201107056071</v>
      </c>
      <c r="K10" s="5">
        <f>I10+J10</f>
        <v>15.793667410355795</v>
      </c>
      <c r="L10" s="5">
        <f>I10-J10</f>
        <v>10.617227188944579</v>
      </c>
    </row>
    <row r="11" spans="1:301" x14ac:dyDescent="0.2">
      <c r="A11" t="s">
        <v>20</v>
      </c>
      <c r="B11">
        <v>0</v>
      </c>
      <c r="D11">
        <v>0.05</v>
      </c>
      <c r="H11" s="9">
        <f>AVERAGE(B4:CW4)</f>
        <v>9.1999999999999993</v>
      </c>
      <c r="I11">
        <f>STDEV(B5:CW5)</f>
        <v>11.056859473383092</v>
      </c>
      <c r="J11" s="6">
        <f>CONFIDENCE(0.05,I11,100)</f>
        <v>2.1671046349951362</v>
      </c>
      <c r="K11" s="5">
        <f>I11+J11</f>
        <v>13.223964108378228</v>
      </c>
      <c r="L11" s="5">
        <f>I11-J11</f>
        <v>8.8897548383879563</v>
      </c>
    </row>
    <row r="12" spans="1:301" x14ac:dyDescent="0.2">
      <c r="A12" t="s">
        <v>21</v>
      </c>
      <c r="B12">
        <v>0</v>
      </c>
      <c r="D12">
        <f>COUNT(B5:KO5)</f>
        <v>300</v>
      </c>
    </row>
    <row r="13" spans="1:301" x14ac:dyDescent="0.2">
      <c r="A13" t="s">
        <v>22</v>
      </c>
      <c r="B13">
        <v>10.5578704653231</v>
      </c>
      <c r="D13" s="6">
        <f>CONFIDENCE(D11,D10,D12)</f>
        <v>1.1947135600783769</v>
      </c>
      <c r="E13" s="5">
        <f>D9-D13</f>
        <v>4.445286439921623</v>
      </c>
      <c r="F13" s="5">
        <f>D9+D13</f>
        <v>6.8347135600783764</v>
      </c>
    </row>
    <row r="14" spans="1:301" x14ac:dyDescent="0.2">
      <c r="A14" t="s">
        <v>23</v>
      </c>
      <c r="B14">
        <v>111.46862876254181</v>
      </c>
    </row>
    <row r="15" spans="1:301" x14ac:dyDescent="0.2">
      <c r="A15" t="s">
        <v>24</v>
      </c>
      <c r="B15">
        <v>18.110590208907922</v>
      </c>
    </row>
    <row r="16" spans="1:301" x14ac:dyDescent="0.2">
      <c r="A16" t="s">
        <v>25</v>
      </c>
      <c r="B16">
        <v>3.7349617936429742</v>
      </c>
    </row>
    <row r="17" spans="1:301" x14ac:dyDescent="0.2">
      <c r="A17" t="s">
        <v>26</v>
      </c>
      <c r="B17">
        <v>76</v>
      </c>
    </row>
    <row r="18" spans="1:301" x14ac:dyDescent="0.2">
      <c r="A18" t="s">
        <v>27</v>
      </c>
      <c r="B18">
        <v>0</v>
      </c>
    </row>
    <row r="19" spans="1:301" x14ac:dyDescent="0.2">
      <c r="A19" t="s">
        <v>28</v>
      </c>
      <c r="B19">
        <v>76</v>
      </c>
    </row>
    <row r="20" spans="1:301" x14ac:dyDescent="0.2">
      <c r="A20" t="s">
        <v>29</v>
      </c>
      <c r="B20">
        <v>1692</v>
      </c>
    </row>
    <row r="21" spans="1:301" x14ac:dyDescent="0.2">
      <c r="A21" t="s">
        <v>30</v>
      </c>
      <c r="B21">
        <v>300</v>
      </c>
    </row>
    <row r="22" spans="1:301" ht="16" thickBot="1" x14ac:dyDescent="0.25">
      <c r="A22" s="2" t="s">
        <v>32</v>
      </c>
      <c r="B22" s="2">
        <v>1.1995691142585165</v>
      </c>
      <c r="C22" s="6"/>
      <c r="D22" s="6"/>
    </row>
    <row r="24" spans="1:301" x14ac:dyDescent="0.2">
      <c r="A24" t="s">
        <v>35</v>
      </c>
    </row>
    <row r="25" spans="1:301" x14ac:dyDescent="0.2">
      <c r="A25" s="4">
        <v>6</v>
      </c>
      <c r="B25" s="4">
        <v>2</v>
      </c>
      <c r="C25" s="4">
        <v>0</v>
      </c>
      <c r="D25" s="4">
        <v>0</v>
      </c>
      <c r="E25" s="4">
        <v>6</v>
      </c>
      <c r="F25" s="4">
        <v>0</v>
      </c>
      <c r="G25" s="4">
        <v>0</v>
      </c>
      <c r="H25" s="4">
        <v>0</v>
      </c>
      <c r="I25" s="4">
        <v>0</v>
      </c>
      <c r="J25" s="4">
        <v>2</v>
      </c>
      <c r="K25" s="4">
        <v>0</v>
      </c>
      <c r="L25" s="4">
        <v>6</v>
      </c>
      <c r="M25" s="4">
        <v>0</v>
      </c>
      <c r="N25" s="4">
        <v>0</v>
      </c>
      <c r="O25" s="4">
        <v>0</v>
      </c>
      <c r="P25" s="4">
        <v>6</v>
      </c>
      <c r="Q25" s="4">
        <v>8</v>
      </c>
      <c r="R25" s="4">
        <v>0</v>
      </c>
      <c r="S25" s="4">
        <v>26</v>
      </c>
      <c r="T25" s="4">
        <v>0</v>
      </c>
      <c r="U25" s="4">
        <v>6</v>
      </c>
      <c r="V25" s="4">
        <v>0</v>
      </c>
      <c r="W25" s="4">
        <v>0</v>
      </c>
      <c r="X25" s="4">
        <v>76</v>
      </c>
      <c r="Y25" s="4">
        <v>0</v>
      </c>
      <c r="Z25" s="4">
        <v>0</v>
      </c>
      <c r="AA25" s="4">
        <v>0</v>
      </c>
      <c r="AB25" s="4">
        <v>0</v>
      </c>
      <c r="AC25" s="4">
        <v>10</v>
      </c>
      <c r="AD25" s="4">
        <v>0</v>
      </c>
      <c r="AE25" s="4">
        <v>14</v>
      </c>
      <c r="AF25" s="4">
        <v>0</v>
      </c>
      <c r="AG25" s="4">
        <v>12</v>
      </c>
      <c r="AH25" s="4">
        <v>6</v>
      </c>
      <c r="AI25" s="4">
        <v>0</v>
      </c>
      <c r="AJ25" s="4">
        <v>0</v>
      </c>
      <c r="AK25" s="4">
        <v>0</v>
      </c>
      <c r="AL25" s="4">
        <v>0</v>
      </c>
      <c r="AM25" s="4">
        <v>4</v>
      </c>
      <c r="AN25" s="4">
        <v>0</v>
      </c>
      <c r="AO25" s="4">
        <v>0</v>
      </c>
      <c r="AP25" s="4">
        <v>6</v>
      </c>
      <c r="AQ25" s="4">
        <v>4</v>
      </c>
      <c r="AR25" s="4">
        <v>0</v>
      </c>
      <c r="AS25" s="4">
        <v>0</v>
      </c>
      <c r="AT25" s="4">
        <v>0</v>
      </c>
      <c r="AU25" s="4">
        <v>0</v>
      </c>
      <c r="AV25" s="4">
        <v>0</v>
      </c>
      <c r="AW25" s="4">
        <v>6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 s="4">
        <v>0</v>
      </c>
      <c r="BD25" s="4">
        <v>22</v>
      </c>
      <c r="BE25" s="4">
        <v>48</v>
      </c>
      <c r="BF25" s="4">
        <v>6</v>
      </c>
      <c r="BG25" s="4">
        <v>2</v>
      </c>
      <c r="BH25" s="4">
        <v>0</v>
      </c>
      <c r="BI25" s="4">
        <v>0</v>
      </c>
      <c r="BJ25" s="4">
        <v>0</v>
      </c>
      <c r="BK25" s="4">
        <v>0</v>
      </c>
      <c r="BL25" s="4">
        <v>0</v>
      </c>
      <c r="BM25" s="4">
        <v>10</v>
      </c>
      <c r="BN25" s="4">
        <v>0</v>
      </c>
      <c r="BO25" s="4">
        <v>0</v>
      </c>
      <c r="BP25" s="4">
        <v>2</v>
      </c>
      <c r="BQ25" s="4">
        <v>0</v>
      </c>
      <c r="BR25" s="4">
        <v>0</v>
      </c>
      <c r="BS25" s="4">
        <v>0</v>
      </c>
      <c r="BT25" s="4">
        <v>0</v>
      </c>
      <c r="BU25" s="4">
        <v>4</v>
      </c>
      <c r="BV25" s="4">
        <v>0</v>
      </c>
      <c r="BW25" s="4">
        <v>28</v>
      </c>
      <c r="BX25" s="4">
        <v>44</v>
      </c>
      <c r="BY25" s="4">
        <v>28</v>
      </c>
      <c r="BZ25" s="4">
        <v>0</v>
      </c>
      <c r="CA25" s="4">
        <v>0</v>
      </c>
      <c r="CB25" s="4">
        <v>0</v>
      </c>
      <c r="CC25" s="4">
        <v>4</v>
      </c>
      <c r="CD25" s="4">
        <v>0</v>
      </c>
      <c r="CE25" s="4">
        <v>4</v>
      </c>
      <c r="CF25" s="4">
        <v>4</v>
      </c>
      <c r="CG25" s="4">
        <v>0</v>
      </c>
      <c r="CH25" s="4">
        <v>0</v>
      </c>
      <c r="CI25" s="4">
        <v>18</v>
      </c>
      <c r="CJ25" s="4">
        <v>0</v>
      </c>
      <c r="CK25" s="4">
        <v>2</v>
      </c>
      <c r="CL25" s="4">
        <v>20</v>
      </c>
      <c r="CM25" s="4">
        <v>0</v>
      </c>
      <c r="CN25" s="4">
        <v>12</v>
      </c>
      <c r="CO25" s="4">
        <v>10</v>
      </c>
      <c r="CP25" s="4">
        <v>0</v>
      </c>
      <c r="CQ25" s="4">
        <v>0</v>
      </c>
      <c r="CR25" s="4">
        <v>6</v>
      </c>
      <c r="CS25" s="4">
        <v>16</v>
      </c>
      <c r="CT25" s="4">
        <v>2</v>
      </c>
      <c r="CU25" s="4">
        <v>2</v>
      </c>
      <c r="CV25" s="4">
        <v>0</v>
      </c>
    </row>
    <row r="26" spans="1:301" x14ac:dyDescent="0.2">
      <c r="A26" s="4">
        <v>8</v>
      </c>
      <c r="B26" s="4">
        <v>4</v>
      </c>
      <c r="C26" s="4">
        <v>0</v>
      </c>
      <c r="D26" s="4">
        <v>0</v>
      </c>
      <c r="E26" s="4">
        <v>0</v>
      </c>
      <c r="F26" s="4">
        <v>10</v>
      </c>
      <c r="G26" s="4">
        <v>0</v>
      </c>
      <c r="H26" s="4">
        <v>4</v>
      </c>
      <c r="I26" s="4">
        <v>24</v>
      </c>
      <c r="J26" s="4">
        <v>4</v>
      </c>
      <c r="K26" s="4">
        <v>0</v>
      </c>
      <c r="L26" s="4">
        <v>4</v>
      </c>
      <c r="M26" s="4">
        <v>0</v>
      </c>
      <c r="N26" s="4">
        <v>0</v>
      </c>
      <c r="O26" s="4">
        <v>6</v>
      </c>
      <c r="P26" s="4">
        <v>4</v>
      </c>
      <c r="Q26" s="4">
        <v>0</v>
      </c>
      <c r="R26" s="4">
        <v>0</v>
      </c>
      <c r="S26" s="4">
        <v>12</v>
      </c>
      <c r="T26" s="4">
        <v>0</v>
      </c>
      <c r="U26" s="4">
        <v>0</v>
      </c>
      <c r="V26" s="4">
        <v>0</v>
      </c>
      <c r="W26" s="4">
        <v>6</v>
      </c>
      <c r="X26" s="4">
        <v>0</v>
      </c>
      <c r="Y26" s="4">
        <v>0</v>
      </c>
      <c r="Z26" s="4">
        <v>6</v>
      </c>
      <c r="AA26" s="4">
        <v>2</v>
      </c>
      <c r="AB26" s="4">
        <v>0</v>
      </c>
      <c r="AC26" s="4">
        <v>0</v>
      </c>
      <c r="AD26" s="4">
        <v>8</v>
      </c>
      <c r="AE26" s="4">
        <v>4</v>
      </c>
      <c r="AF26" s="4">
        <v>4</v>
      </c>
      <c r="AG26" s="4">
        <v>0</v>
      </c>
      <c r="AH26" s="4">
        <v>6</v>
      </c>
      <c r="AI26" s="4">
        <v>0</v>
      </c>
      <c r="AJ26" s="4">
        <v>0</v>
      </c>
      <c r="AK26" s="4">
        <v>0</v>
      </c>
      <c r="AL26" s="4">
        <v>0</v>
      </c>
      <c r="AM26" s="4">
        <v>4</v>
      </c>
      <c r="AN26" s="4">
        <v>0</v>
      </c>
      <c r="AO26" s="4">
        <v>16</v>
      </c>
      <c r="AP26" s="4">
        <v>0</v>
      </c>
      <c r="AQ26" s="4">
        <v>0</v>
      </c>
      <c r="AR26" s="4">
        <v>6</v>
      </c>
      <c r="AS26" s="4">
        <v>0</v>
      </c>
      <c r="AT26" s="4">
        <v>0</v>
      </c>
      <c r="AU26" s="4">
        <v>6</v>
      </c>
      <c r="AV26" s="4">
        <v>4</v>
      </c>
      <c r="AW26" s="4">
        <v>0</v>
      </c>
      <c r="AX26" s="4">
        <v>8</v>
      </c>
      <c r="AY26" s="4">
        <v>4</v>
      </c>
      <c r="AZ26" s="4">
        <v>0</v>
      </c>
      <c r="BA26" s="4">
        <v>0</v>
      </c>
      <c r="BB26" s="4">
        <v>0</v>
      </c>
      <c r="BC26" s="4">
        <v>4</v>
      </c>
      <c r="BD26" s="4">
        <v>4</v>
      </c>
      <c r="BE26" s="4">
        <v>0</v>
      </c>
      <c r="BF26" s="4">
        <v>12</v>
      </c>
      <c r="BG26" s="4">
        <v>6</v>
      </c>
      <c r="BH26" s="4">
        <v>0</v>
      </c>
      <c r="BI26" s="4">
        <v>0</v>
      </c>
      <c r="BJ26" s="4">
        <v>0</v>
      </c>
      <c r="BK26" s="4">
        <v>0</v>
      </c>
      <c r="BL26" s="4">
        <v>6</v>
      </c>
      <c r="BM26" s="4">
        <v>0</v>
      </c>
      <c r="BN26" s="4">
        <v>0</v>
      </c>
      <c r="BO26" s="4">
        <v>0</v>
      </c>
      <c r="BP26" s="4">
        <v>0</v>
      </c>
      <c r="BQ26" s="4">
        <v>0</v>
      </c>
      <c r="BR26" s="4">
        <v>8</v>
      </c>
      <c r="BS26" s="4">
        <v>0</v>
      </c>
      <c r="BT26" s="4">
        <v>0</v>
      </c>
      <c r="BU26" s="4">
        <v>2</v>
      </c>
      <c r="BV26" s="4">
        <v>0</v>
      </c>
      <c r="BW26" s="4">
        <v>0</v>
      </c>
      <c r="BX26" s="4">
        <v>0</v>
      </c>
      <c r="BY26" s="4">
        <v>0</v>
      </c>
      <c r="BZ26" s="4">
        <v>0</v>
      </c>
      <c r="CA26" s="4">
        <v>0</v>
      </c>
      <c r="CB26" s="4">
        <v>0</v>
      </c>
      <c r="CC26" s="4">
        <v>12</v>
      </c>
      <c r="CD26" s="4">
        <v>8</v>
      </c>
      <c r="CE26" s="4">
        <v>6</v>
      </c>
      <c r="CF26" s="4">
        <v>4</v>
      </c>
      <c r="CG26" s="4">
        <v>0</v>
      </c>
      <c r="CH26" s="4">
        <v>6</v>
      </c>
      <c r="CI26" s="4">
        <v>0</v>
      </c>
      <c r="CJ26" s="4">
        <v>4</v>
      </c>
      <c r="CK26" s="4">
        <v>4</v>
      </c>
      <c r="CL26" s="4">
        <v>0</v>
      </c>
      <c r="CM26" s="4">
        <v>0</v>
      </c>
      <c r="CN26" s="4">
        <v>0</v>
      </c>
      <c r="CO26" s="4">
        <v>0</v>
      </c>
      <c r="CP26" s="4">
        <v>0</v>
      </c>
      <c r="CQ26" s="4">
        <v>0</v>
      </c>
      <c r="CR26" s="4">
        <v>0</v>
      </c>
      <c r="CS26" s="4">
        <v>0</v>
      </c>
      <c r="CT26" s="4">
        <v>0</v>
      </c>
      <c r="CU26" s="4">
        <v>8</v>
      </c>
      <c r="CV26" s="4">
        <v>0</v>
      </c>
    </row>
    <row r="27" spans="1:301" x14ac:dyDescent="0.2">
      <c r="A27" s="4">
        <v>6</v>
      </c>
      <c r="B27" s="4">
        <v>0</v>
      </c>
      <c r="C27" s="4">
        <v>0</v>
      </c>
      <c r="D27" s="4">
        <v>8</v>
      </c>
      <c r="E27" s="4">
        <v>22</v>
      </c>
      <c r="F27" s="4">
        <v>4</v>
      </c>
      <c r="G27" s="4">
        <v>2</v>
      </c>
      <c r="H27" s="4">
        <v>4</v>
      </c>
      <c r="I27" s="4">
        <v>8</v>
      </c>
      <c r="J27" s="4">
        <v>8</v>
      </c>
      <c r="K27" s="4">
        <v>0</v>
      </c>
      <c r="L27" s="4">
        <v>0</v>
      </c>
      <c r="M27" s="4">
        <v>8</v>
      </c>
      <c r="N27" s="4">
        <v>0</v>
      </c>
      <c r="O27" s="4">
        <v>8</v>
      </c>
      <c r="P27" s="4">
        <v>0</v>
      </c>
      <c r="Q27" s="4">
        <v>0</v>
      </c>
      <c r="R27" s="4">
        <v>4</v>
      </c>
      <c r="S27" s="4">
        <v>2</v>
      </c>
      <c r="T27" s="4">
        <v>0</v>
      </c>
      <c r="U27" s="4">
        <v>0</v>
      </c>
      <c r="V27" s="4">
        <v>2</v>
      </c>
      <c r="W27" s="4">
        <v>6</v>
      </c>
      <c r="X27" s="4">
        <v>4</v>
      </c>
      <c r="Y27" s="4">
        <v>8</v>
      </c>
      <c r="Z27" s="4">
        <v>42</v>
      </c>
      <c r="AA27" s="4">
        <v>4</v>
      </c>
      <c r="AB27" s="4">
        <v>36</v>
      </c>
      <c r="AC27" s="4">
        <v>0</v>
      </c>
      <c r="AD27" s="4">
        <v>12</v>
      </c>
      <c r="AE27" s="4">
        <v>8</v>
      </c>
      <c r="AF27" s="4">
        <v>10</v>
      </c>
      <c r="AG27" s="4">
        <v>0</v>
      </c>
      <c r="AH27" s="4">
        <v>4</v>
      </c>
      <c r="AI27" s="4">
        <v>10</v>
      </c>
      <c r="AJ27" s="4">
        <v>4</v>
      </c>
      <c r="AK27" s="4">
        <v>16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8</v>
      </c>
      <c r="AR27" s="4">
        <v>0</v>
      </c>
      <c r="AS27" s="4">
        <v>12</v>
      </c>
      <c r="AT27" s="4">
        <v>4</v>
      </c>
      <c r="AU27" s="4">
        <v>2</v>
      </c>
      <c r="AV27" s="4">
        <v>0</v>
      </c>
      <c r="AW27" s="4">
        <v>6</v>
      </c>
      <c r="AX27" s="4">
        <v>0</v>
      </c>
      <c r="AY27" s="4">
        <v>0</v>
      </c>
      <c r="AZ27" s="4">
        <v>0</v>
      </c>
      <c r="BA27" s="4">
        <v>10</v>
      </c>
      <c r="BB27" s="4">
        <v>2</v>
      </c>
      <c r="BC27" s="4">
        <v>6</v>
      </c>
      <c r="BD27" s="4">
        <v>0</v>
      </c>
      <c r="BE27" s="4">
        <v>0</v>
      </c>
      <c r="BF27" s="4">
        <v>8</v>
      </c>
      <c r="BG27" s="4">
        <v>14</v>
      </c>
      <c r="BH27" s="4">
        <v>0</v>
      </c>
      <c r="BI27" s="4">
        <v>4</v>
      </c>
      <c r="BJ27" s="4">
        <v>0</v>
      </c>
      <c r="BK27" s="4">
        <v>8</v>
      </c>
      <c r="BL27" s="4">
        <v>0</v>
      </c>
      <c r="BM27" s="4">
        <v>4</v>
      </c>
      <c r="BN27" s="4">
        <v>0</v>
      </c>
      <c r="BO27" s="4">
        <v>10</v>
      </c>
      <c r="BP27" s="4">
        <v>0</v>
      </c>
      <c r="BQ27" s="4">
        <v>0</v>
      </c>
      <c r="BR27" s="4">
        <v>0</v>
      </c>
      <c r="BS27" s="4">
        <v>0</v>
      </c>
      <c r="BT27" s="4">
        <v>6</v>
      </c>
      <c r="BU27" s="4">
        <v>30</v>
      </c>
      <c r="BV27" s="4">
        <v>10</v>
      </c>
      <c r="BW27" s="4">
        <v>0</v>
      </c>
      <c r="BX27" s="4">
        <v>0</v>
      </c>
      <c r="BY27" s="4">
        <v>4</v>
      </c>
      <c r="BZ27" s="4">
        <v>0</v>
      </c>
      <c r="CA27" s="4">
        <v>0</v>
      </c>
      <c r="CB27" s="4">
        <v>0</v>
      </c>
      <c r="CC27" s="4">
        <v>0</v>
      </c>
      <c r="CD27" s="4">
        <v>38</v>
      </c>
      <c r="CE27" s="4">
        <v>34</v>
      </c>
      <c r="CF27" s="4">
        <v>0</v>
      </c>
      <c r="CG27" s="4">
        <v>12</v>
      </c>
      <c r="CH27" s="4">
        <v>0</v>
      </c>
      <c r="CI27" s="4">
        <v>0</v>
      </c>
      <c r="CJ27" s="4">
        <v>24</v>
      </c>
      <c r="CK27" s="4">
        <v>12</v>
      </c>
      <c r="CL27" s="4">
        <v>2</v>
      </c>
      <c r="CM27" s="4">
        <v>12</v>
      </c>
      <c r="CN27" s="4">
        <v>8</v>
      </c>
      <c r="CO27" s="4">
        <v>6</v>
      </c>
      <c r="CP27" s="4">
        <v>4</v>
      </c>
      <c r="CQ27" s="4">
        <v>14</v>
      </c>
      <c r="CR27" s="4">
        <v>6</v>
      </c>
      <c r="CS27" s="4">
        <v>4</v>
      </c>
      <c r="CT27" s="4">
        <v>0</v>
      </c>
      <c r="CU27" s="4">
        <v>12</v>
      </c>
      <c r="CV27" s="4">
        <v>0</v>
      </c>
    </row>
    <row r="28" spans="1:301" ht="16" thickBot="1" x14ac:dyDescent="0.25">
      <c r="A28" t="s">
        <v>18</v>
      </c>
      <c r="B28" s="4">
        <v>6</v>
      </c>
      <c r="C28" s="4">
        <v>2</v>
      </c>
      <c r="D28" s="4">
        <v>0</v>
      </c>
      <c r="E28" s="4">
        <v>0</v>
      </c>
      <c r="F28" s="4">
        <v>6</v>
      </c>
      <c r="G28" s="4">
        <v>0</v>
      </c>
      <c r="H28" s="4">
        <v>0</v>
      </c>
      <c r="I28" s="4">
        <v>0</v>
      </c>
      <c r="J28" s="4">
        <v>0</v>
      </c>
      <c r="K28" s="4">
        <v>2</v>
      </c>
      <c r="L28" s="4">
        <v>0</v>
      </c>
      <c r="M28" s="4">
        <v>6</v>
      </c>
      <c r="N28" s="4">
        <v>0</v>
      </c>
      <c r="O28" s="4">
        <v>0</v>
      </c>
      <c r="P28" s="4">
        <v>0</v>
      </c>
      <c r="Q28" s="4">
        <v>6</v>
      </c>
      <c r="R28" s="4">
        <v>8</v>
      </c>
      <c r="S28" s="4">
        <v>0</v>
      </c>
      <c r="T28" s="4">
        <v>26</v>
      </c>
      <c r="U28" s="4">
        <v>0</v>
      </c>
      <c r="V28" s="4">
        <v>6</v>
      </c>
      <c r="W28" s="4">
        <v>0</v>
      </c>
      <c r="X28" s="4">
        <v>0</v>
      </c>
      <c r="Y28" s="4">
        <v>76</v>
      </c>
      <c r="Z28" s="4">
        <v>0</v>
      </c>
      <c r="AA28" s="4">
        <v>0</v>
      </c>
      <c r="AB28" s="4">
        <v>0</v>
      </c>
      <c r="AC28" s="4">
        <v>0</v>
      </c>
      <c r="AD28" s="4">
        <v>10</v>
      </c>
      <c r="AE28" s="4">
        <v>0</v>
      </c>
      <c r="AF28" s="4">
        <v>14</v>
      </c>
      <c r="AG28" s="4">
        <v>0</v>
      </c>
      <c r="AH28" s="4">
        <v>12</v>
      </c>
      <c r="AI28" s="4">
        <v>6</v>
      </c>
      <c r="AJ28" s="4">
        <v>0</v>
      </c>
      <c r="AK28" s="4">
        <v>0</v>
      </c>
      <c r="AL28" s="4">
        <v>0</v>
      </c>
      <c r="AM28" s="4">
        <v>0</v>
      </c>
      <c r="AN28" s="4">
        <v>4</v>
      </c>
      <c r="AO28" s="4">
        <v>0</v>
      </c>
      <c r="AP28" s="4">
        <v>0</v>
      </c>
      <c r="AQ28" s="4">
        <v>6</v>
      </c>
      <c r="AR28" s="4">
        <v>4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6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22</v>
      </c>
      <c r="BF28" s="4">
        <v>48</v>
      </c>
      <c r="BG28" s="4">
        <v>6</v>
      </c>
      <c r="BH28" s="4">
        <v>2</v>
      </c>
      <c r="BI28" s="4">
        <v>0</v>
      </c>
      <c r="BJ28" s="4">
        <v>0</v>
      </c>
      <c r="BK28" s="4">
        <v>0</v>
      </c>
      <c r="BL28" s="4">
        <v>0</v>
      </c>
      <c r="BM28" s="4">
        <v>0</v>
      </c>
      <c r="BN28" s="4">
        <v>10</v>
      </c>
      <c r="BO28" s="4">
        <v>0</v>
      </c>
      <c r="BP28" s="4">
        <v>0</v>
      </c>
      <c r="BQ28" s="4">
        <v>2</v>
      </c>
      <c r="BR28" s="4">
        <v>0</v>
      </c>
      <c r="BS28" s="4">
        <v>0</v>
      </c>
      <c r="BT28" s="4">
        <v>0</v>
      </c>
      <c r="BU28" s="4">
        <v>0</v>
      </c>
      <c r="BV28" s="4">
        <v>4</v>
      </c>
      <c r="BW28" s="4">
        <v>0</v>
      </c>
      <c r="BX28" s="4">
        <v>28</v>
      </c>
      <c r="BY28" s="4">
        <v>44</v>
      </c>
      <c r="BZ28" s="4">
        <v>28</v>
      </c>
      <c r="CA28" s="4">
        <v>0</v>
      </c>
      <c r="CB28" s="4">
        <v>0</v>
      </c>
      <c r="CC28" s="4">
        <v>0</v>
      </c>
      <c r="CD28" s="4">
        <v>4</v>
      </c>
      <c r="CE28" s="4">
        <v>0</v>
      </c>
      <c r="CF28" s="4">
        <v>4</v>
      </c>
      <c r="CG28" s="4">
        <v>4</v>
      </c>
      <c r="CH28" s="4">
        <v>0</v>
      </c>
      <c r="CI28" s="4">
        <v>0</v>
      </c>
      <c r="CJ28" s="4">
        <v>18</v>
      </c>
      <c r="CK28" s="4">
        <v>0</v>
      </c>
      <c r="CL28" s="4">
        <v>2</v>
      </c>
      <c r="CM28" s="4">
        <v>20</v>
      </c>
      <c r="CN28" s="4">
        <v>0</v>
      </c>
      <c r="CO28" s="4">
        <v>12</v>
      </c>
      <c r="CP28" s="4">
        <v>10</v>
      </c>
      <c r="CQ28" s="4">
        <v>0</v>
      </c>
      <c r="CR28" s="4">
        <v>0</v>
      </c>
      <c r="CS28" s="4">
        <v>6</v>
      </c>
      <c r="CT28" s="4">
        <v>16</v>
      </c>
      <c r="CU28" s="4">
        <v>2</v>
      </c>
      <c r="CV28" s="4">
        <v>2</v>
      </c>
      <c r="CW28" s="4">
        <v>0</v>
      </c>
      <c r="CX28" s="4">
        <v>8</v>
      </c>
      <c r="CY28" s="4">
        <v>4</v>
      </c>
      <c r="CZ28" s="4">
        <v>0</v>
      </c>
      <c r="DA28" s="4">
        <v>0</v>
      </c>
      <c r="DB28" s="4">
        <v>0</v>
      </c>
      <c r="DC28" s="4">
        <v>10</v>
      </c>
      <c r="DD28" s="4">
        <v>0</v>
      </c>
      <c r="DE28" s="4">
        <v>4</v>
      </c>
      <c r="DF28" s="4">
        <v>24</v>
      </c>
      <c r="DG28" s="4">
        <v>4</v>
      </c>
      <c r="DH28" s="4">
        <v>0</v>
      </c>
      <c r="DI28" s="4">
        <v>4</v>
      </c>
      <c r="DJ28" s="4">
        <v>0</v>
      </c>
      <c r="DK28" s="4">
        <v>0</v>
      </c>
      <c r="DL28" s="4">
        <v>6</v>
      </c>
      <c r="DM28" s="4">
        <v>4</v>
      </c>
      <c r="DN28" s="4">
        <v>0</v>
      </c>
      <c r="DO28" s="4">
        <v>0</v>
      </c>
      <c r="DP28" s="4">
        <v>12</v>
      </c>
      <c r="DQ28" s="4">
        <v>0</v>
      </c>
      <c r="DR28" s="4">
        <v>0</v>
      </c>
      <c r="DS28" s="4">
        <v>0</v>
      </c>
      <c r="DT28" s="4">
        <v>6</v>
      </c>
      <c r="DU28" s="4">
        <v>0</v>
      </c>
      <c r="DV28" s="4">
        <v>0</v>
      </c>
      <c r="DW28" s="4">
        <v>6</v>
      </c>
      <c r="DX28" s="4">
        <v>2</v>
      </c>
      <c r="DY28" s="4">
        <v>0</v>
      </c>
      <c r="DZ28" s="4">
        <v>0</v>
      </c>
      <c r="EA28" s="4">
        <v>8</v>
      </c>
      <c r="EB28" s="4">
        <v>4</v>
      </c>
      <c r="EC28" s="4">
        <v>4</v>
      </c>
      <c r="ED28" s="4">
        <v>0</v>
      </c>
      <c r="EE28" s="4">
        <v>6</v>
      </c>
      <c r="EF28" s="4">
        <v>0</v>
      </c>
      <c r="EG28" s="4">
        <v>0</v>
      </c>
      <c r="EH28" s="4">
        <v>0</v>
      </c>
      <c r="EI28" s="4">
        <v>0</v>
      </c>
      <c r="EJ28" s="4">
        <v>4</v>
      </c>
      <c r="EK28" s="4">
        <v>0</v>
      </c>
      <c r="EL28" s="4">
        <v>16</v>
      </c>
      <c r="EM28" s="4">
        <v>0</v>
      </c>
      <c r="EN28" s="4">
        <v>0</v>
      </c>
      <c r="EO28" s="4">
        <v>6</v>
      </c>
      <c r="EP28" s="4">
        <v>0</v>
      </c>
      <c r="EQ28" s="4">
        <v>0</v>
      </c>
      <c r="ER28" s="4">
        <v>6</v>
      </c>
      <c r="ES28" s="4">
        <v>4</v>
      </c>
      <c r="ET28" s="4">
        <v>0</v>
      </c>
      <c r="EU28" s="4">
        <v>8</v>
      </c>
      <c r="EV28" s="4">
        <v>4</v>
      </c>
      <c r="EW28" s="4">
        <v>0</v>
      </c>
      <c r="EX28" s="4">
        <v>0</v>
      </c>
      <c r="EY28" s="4">
        <v>0</v>
      </c>
      <c r="EZ28" s="4">
        <v>4</v>
      </c>
      <c r="FA28" s="4">
        <v>4</v>
      </c>
      <c r="FB28" s="4">
        <v>0</v>
      </c>
      <c r="FC28" s="4">
        <v>12</v>
      </c>
      <c r="FD28" s="4">
        <v>6</v>
      </c>
      <c r="FE28" s="4">
        <v>0</v>
      </c>
      <c r="FF28" s="4">
        <v>0</v>
      </c>
      <c r="FG28" s="4">
        <v>0</v>
      </c>
      <c r="FH28" s="4">
        <v>0</v>
      </c>
      <c r="FI28" s="4">
        <v>6</v>
      </c>
      <c r="FJ28" s="4">
        <v>0</v>
      </c>
      <c r="FK28" s="4">
        <v>0</v>
      </c>
      <c r="FL28" s="4">
        <v>0</v>
      </c>
      <c r="FM28" s="4">
        <v>0</v>
      </c>
      <c r="FN28" s="4">
        <v>0</v>
      </c>
      <c r="FO28" s="4">
        <v>8</v>
      </c>
      <c r="FP28" s="4">
        <v>0</v>
      </c>
      <c r="FQ28" s="4">
        <v>0</v>
      </c>
      <c r="FR28" s="4">
        <v>2</v>
      </c>
      <c r="FS28" s="4">
        <v>0</v>
      </c>
      <c r="FT28" s="4">
        <v>0</v>
      </c>
      <c r="FU28" s="4">
        <v>0</v>
      </c>
      <c r="FV28" s="4">
        <v>0</v>
      </c>
      <c r="FW28" s="4">
        <v>0</v>
      </c>
      <c r="FX28" s="4">
        <v>0</v>
      </c>
      <c r="FY28" s="4">
        <v>0</v>
      </c>
      <c r="FZ28" s="4">
        <v>12</v>
      </c>
      <c r="GA28" s="4">
        <v>8</v>
      </c>
      <c r="GB28" s="4">
        <v>6</v>
      </c>
      <c r="GC28" s="4">
        <v>4</v>
      </c>
      <c r="GD28" s="4">
        <v>0</v>
      </c>
      <c r="GE28" s="4">
        <v>6</v>
      </c>
      <c r="GF28" s="4">
        <v>0</v>
      </c>
      <c r="GG28" s="4">
        <v>4</v>
      </c>
      <c r="GH28" s="4">
        <v>4</v>
      </c>
      <c r="GI28" s="4">
        <v>0</v>
      </c>
      <c r="GJ28" s="4">
        <v>0</v>
      </c>
      <c r="GK28" s="4">
        <v>0</v>
      </c>
      <c r="GL28" s="4">
        <v>0</v>
      </c>
      <c r="GM28" s="4">
        <v>0</v>
      </c>
      <c r="GN28" s="4">
        <v>0</v>
      </c>
      <c r="GO28" s="4">
        <v>0</v>
      </c>
      <c r="GP28" s="4">
        <v>0</v>
      </c>
      <c r="GQ28" s="4">
        <v>0</v>
      </c>
      <c r="GR28" s="4">
        <v>8</v>
      </c>
      <c r="GS28" s="4">
        <v>0</v>
      </c>
      <c r="GT28" s="4">
        <v>6</v>
      </c>
      <c r="GU28" s="4">
        <v>0</v>
      </c>
      <c r="GV28" s="4">
        <v>0</v>
      </c>
      <c r="GW28" s="4">
        <v>8</v>
      </c>
      <c r="GX28" s="4">
        <v>22</v>
      </c>
      <c r="GY28" s="4">
        <v>4</v>
      </c>
      <c r="GZ28" s="4">
        <v>2</v>
      </c>
      <c r="HA28" s="4">
        <v>4</v>
      </c>
      <c r="HB28" s="4">
        <v>8</v>
      </c>
      <c r="HC28" s="4">
        <v>8</v>
      </c>
      <c r="HD28" s="4">
        <v>0</v>
      </c>
      <c r="HE28" s="4">
        <v>0</v>
      </c>
      <c r="HF28" s="4">
        <v>8</v>
      </c>
      <c r="HG28" s="4">
        <v>0</v>
      </c>
      <c r="HH28" s="4">
        <v>8</v>
      </c>
      <c r="HI28" s="4">
        <v>0</v>
      </c>
      <c r="HJ28" s="4">
        <v>0</v>
      </c>
      <c r="HK28" s="4">
        <v>4</v>
      </c>
      <c r="HL28" s="4">
        <v>2</v>
      </c>
      <c r="HM28" s="4">
        <v>0</v>
      </c>
      <c r="HN28" s="4">
        <v>0</v>
      </c>
      <c r="HO28" s="4">
        <v>2</v>
      </c>
      <c r="HP28" s="4">
        <v>6</v>
      </c>
      <c r="HQ28" s="4">
        <v>4</v>
      </c>
      <c r="HR28" s="4">
        <v>8</v>
      </c>
      <c r="HS28" s="4">
        <v>42</v>
      </c>
      <c r="HT28" s="4">
        <v>4</v>
      </c>
      <c r="HU28" s="4">
        <v>36</v>
      </c>
      <c r="HV28" s="4">
        <v>0</v>
      </c>
      <c r="HW28" s="4">
        <v>12</v>
      </c>
      <c r="HX28" s="4">
        <v>8</v>
      </c>
      <c r="HY28" s="4">
        <v>10</v>
      </c>
      <c r="HZ28" s="4">
        <v>0</v>
      </c>
      <c r="IA28" s="4">
        <v>4</v>
      </c>
      <c r="IB28" s="4">
        <v>10</v>
      </c>
      <c r="IC28" s="4">
        <v>4</v>
      </c>
      <c r="ID28" s="4">
        <v>16</v>
      </c>
      <c r="IE28" s="4">
        <v>0</v>
      </c>
      <c r="IF28" s="4">
        <v>0</v>
      </c>
      <c r="IG28" s="4">
        <v>0</v>
      </c>
      <c r="IH28" s="4">
        <v>0</v>
      </c>
      <c r="II28" s="4">
        <v>0</v>
      </c>
      <c r="IJ28" s="4">
        <v>8</v>
      </c>
      <c r="IK28" s="4">
        <v>0</v>
      </c>
      <c r="IL28" s="4">
        <v>12</v>
      </c>
      <c r="IM28" s="4">
        <v>4</v>
      </c>
      <c r="IN28" s="4">
        <v>2</v>
      </c>
      <c r="IO28" s="4">
        <v>0</v>
      </c>
      <c r="IP28" s="4">
        <v>6</v>
      </c>
      <c r="IQ28" s="4">
        <v>0</v>
      </c>
      <c r="IR28" s="4">
        <v>0</v>
      </c>
      <c r="IS28" s="4">
        <v>0</v>
      </c>
      <c r="IT28" s="4">
        <v>10</v>
      </c>
      <c r="IU28" s="4">
        <v>2</v>
      </c>
      <c r="IV28" s="4">
        <v>6</v>
      </c>
      <c r="IW28" s="4">
        <v>0</v>
      </c>
      <c r="IX28" s="4">
        <v>0</v>
      </c>
      <c r="IY28" s="4">
        <v>8</v>
      </c>
      <c r="IZ28" s="4">
        <v>14</v>
      </c>
      <c r="JA28" s="4">
        <v>0</v>
      </c>
      <c r="JB28" s="4">
        <v>4</v>
      </c>
      <c r="JC28" s="4">
        <v>0</v>
      </c>
      <c r="JD28" s="4">
        <v>8</v>
      </c>
      <c r="JE28" s="4">
        <v>0</v>
      </c>
      <c r="JF28" s="4">
        <v>4</v>
      </c>
      <c r="JG28" s="4">
        <v>0</v>
      </c>
      <c r="JH28" s="4">
        <v>10</v>
      </c>
      <c r="JI28" s="4">
        <v>0</v>
      </c>
      <c r="JJ28" s="4">
        <v>0</v>
      </c>
      <c r="JK28" s="4">
        <v>0</v>
      </c>
      <c r="JL28" s="4">
        <v>0</v>
      </c>
      <c r="JM28" s="4">
        <v>6</v>
      </c>
      <c r="JN28" s="4">
        <v>30</v>
      </c>
      <c r="JO28" s="4">
        <v>10</v>
      </c>
      <c r="JP28" s="4">
        <v>0</v>
      </c>
      <c r="JQ28" s="4">
        <v>0</v>
      </c>
      <c r="JR28" s="4">
        <v>4</v>
      </c>
      <c r="JS28" s="4">
        <v>0</v>
      </c>
      <c r="JT28" s="4">
        <v>0</v>
      </c>
      <c r="JU28" s="4">
        <v>0</v>
      </c>
      <c r="JV28" s="4">
        <v>0</v>
      </c>
      <c r="JW28" s="4">
        <v>38</v>
      </c>
      <c r="JX28" s="4">
        <v>34</v>
      </c>
      <c r="JY28" s="4">
        <v>0</v>
      </c>
      <c r="JZ28" s="4">
        <v>12</v>
      </c>
      <c r="KA28" s="4">
        <v>0</v>
      </c>
      <c r="KB28" s="4">
        <v>0</v>
      </c>
      <c r="KC28" s="4">
        <v>24</v>
      </c>
      <c r="KD28" s="4">
        <v>12</v>
      </c>
      <c r="KE28" s="4">
        <v>2</v>
      </c>
      <c r="KF28" s="4">
        <v>12</v>
      </c>
      <c r="KG28" s="4">
        <v>8</v>
      </c>
      <c r="KH28" s="4">
        <v>6</v>
      </c>
      <c r="KI28" s="4">
        <v>4</v>
      </c>
      <c r="KJ28" s="4">
        <v>14</v>
      </c>
      <c r="KK28" s="4">
        <v>6</v>
      </c>
      <c r="KL28" s="4">
        <v>4</v>
      </c>
      <c r="KM28" s="4">
        <v>0</v>
      </c>
      <c r="KN28" s="4">
        <v>12</v>
      </c>
      <c r="KO28" s="4">
        <v>0</v>
      </c>
    </row>
    <row r="29" spans="1:301" x14ac:dyDescent="0.2">
      <c r="A29" s="3" t="s">
        <v>31</v>
      </c>
      <c r="B29" s="3"/>
    </row>
    <row r="31" spans="1:301" x14ac:dyDescent="0.2">
      <c r="A31" t="s">
        <v>4</v>
      </c>
      <c r="B31">
        <v>4.4800000000000004</v>
      </c>
    </row>
    <row r="32" spans="1:301" x14ac:dyDescent="0.2">
      <c r="A32" t="s">
        <v>19</v>
      </c>
      <c r="B32">
        <v>0.49760720653497431</v>
      </c>
      <c r="D32" s="8">
        <f>AVERAGE(B28:KO28)</f>
        <v>4.4800000000000004</v>
      </c>
      <c r="H32" s="9">
        <f>AVERAGE(A25:CV25)</f>
        <v>5</v>
      </c>
      <c r="I32">
        <f>STDEV(A26:CV26)</f>
        <v>4.1321112562881748</v>
      </c>
      <c r="J32" s="6">
        <f>CONFIDENCE(0.05,I32,100)</f>
        <v>0.80987892424373775</v>
      </c>
      <c r="K32" s="5">
        <f>I32+J32</f>
        <v>4.9419901805319126</v>
      </c>
      <c r="L32" s="5">
        <f>I32-J32</f>
        <v>3.3222323320444369</v>
      </c>
    </row>
    <row r="33" spans="1:12" x14ac:dyDescent="0.2">
      <c r="A33" t="s">
        <v>20</v>
      </c>
      <c r="B33">
        <v>0</v>
      </c>
      <c r="D33" s="5">
        <f>STDEV(B28:KO28)</f>
        <v>8.6188096393099549</v>
      </c>
      <c r="H33" s="9">
        <f>AVERAGE(A26:CV26)</f>
        <v>2.58</v>
      </c>
      <c r="I33">
        <f>STDEV(A27:CV27)</f>
        <v>8.6375033804025012</v>
      </c>
      <c r="J33" s="6">
        <f>CONFIDENCE(0.05,I33,100)</f>
        <v>1.692919554193187</v>
      </c>
      <c r="K33" s="5">
        <f>I33+J33</f>
        <v>10.330422934595688</v>
      </c>
      <c r="L33" s="5">
        <f>I33-J33</f>
        <v>6.944583826209314</v>
      </c>
    </row>
    <row r="34" spans="1:12" x14ac:dyDescent="0.2">
      <c r="A34" t="s">
        <v>21</v>
      </c>
      <c r="B34">
        <v>0</v>
      </c>
      <c r="D34" s="8">
        <v>0.05</v>
      </c>
      <c r="H34" s="9">
        <f>AVERAGE(A27:CV27)</f>
        <v>5.86</v>
      </c>
      <c r="I34">
        <f>STDEV(A28:CV28)</f>
        <v>11.307730548190669</v>
      </c>
      <c r="J34" s="6">
        <f>CONFIDENCE(0.05,I34,100)</f>
        <v>2.2162744621337067</v>
      </c>
      <c r="K34" s="5">
        <f>I34+J34</f>
        <v>13.524005010324377</v>
      </c>
      <c r="L34" s="5">
        <f>I34-J34</f>
        <v>9.0914560860569615</v>
      </c>
    </row>
    <row r="35" spans="1:12" x14ac:dyDescent="0.2">
      <c r="A35" t="s">
        <v>22</v>
      </c>
      <c r="B35">
        <v>8.6188096393099549</v>
      </c>
      <c r="D35" s="8">
        <f>COUNT(B28:KO28)</f>
        <v>300</v>
      </c>
    </row>
    <row r="36" spans="1:12" x14ac:dyDescent="0.2">
      <c r="A36" t="s">
        <v>23</v>
      </c>
      <c r="B36">
        <v>74.28387959866221</v>
      </c>
      <c r="D36" s="5">
        <f>CONFIDENCE(D34,D33,D35)</f>
        <v>0.97529220325613364</v>
      </c>
      <c r="E36" s="5">
        <f>D32-D36</f>
        <v>3.5047077967438667</v>
      </c>
      <c r="F36" s="5">
        <f>D32+D36</f>
        <v>5.4552922032561337</v>
      </c>
    </row>
    <row r="37" spans="1:12" x14ac:dyDescent="0.2">
      <c r="A37" t="s">
        <v>24</v>
      </c>
      <c r="B37">
        <v>21.205533251800126</v>
      </c>
    </row>
    <row r="38" spans="1:12" x14ac:dyDescent="0.2">
      <c r="A38" t="s">
        <v>25</v>
      </c>
      <c r="B38">
        <v>3.8984545161755606</v>
      </c>
    </row>
    <row r="39" spans="1:12" x14ac:dyDescent="0.2">
      <c r="A39" t="s">
        <v>26</v>
      </c>
      <c r="B39">
        <v>76</v>
      </c>
    </row>
    <row r="40" spans="1:12" x14ac:dyDescent="0.2">
      <c r="A40" t="s">
        <v>27</v>
      </c>
      <c r="B40">
        <v>0</v>
      </c>
    </row>
    <row r="41" spans="1:12" x14ac:dyDescent="0.2">
      <c r="A41" t="s">
        <v>28</v>
      </c>
      <c r="B41">
        <v>76</v>
      </c>
    </row>
    <row r="42" spans="1:12" x14ac:dyDescent="0.2">
      <c r="A42" t="s">
        <v>29</v>
      </c>
      <c r="B42">
        <v>1344</v>
      </c>
    </row>
    <row r="43" spans="1:12" x14ac:dyDescent="0.2">
      <c r="A43" t="s">
        <v>30</v>
      </c>
      <c r="B43">
        <v>300</v>
      </c>
    </row>
    <row r="44" spans="1:12" ht="16" thickBot="1" x14ac:dyDescent="0.25">
      <c r="A44" s="2" t="s">
        <v>32</v>
      </c>
      <c r="B44" s="2">
        <v>0.97925598528106295</v>
      </c>
      <c r="C44" s="6">
        <f>B31-(B44/2)</f>
        <v>3.9903720073594688</v>
      </c>
      <c r="D44" s="6">
        <f>B31+(C43/2)</f>
        <v>4.4800000000000004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CEA1E-8CFD-A144-84F5-53F4A97578CD}">
  <dimension ref="A1:J300"/>
  <sheetViews>
    <sheetView tabSelected="1" zoomScale="91" zoomScaleNormal="207" workbookViewId="0">
      <selection activeCell="M52" sqref="M52"/>
    </sheetView>
  </sheetViews>
  <sheetFormatPr baseColWidth="10" defaultRowHeight="15" x14ac:dyDescent="0.2"/>
  <sheetData>
    <row r="1" spans="1:2" x14ac:dyDescent="0.2">
      <c r="A1">
        <v>6</v>
      </c>
      <c r="B1" s="4">
        <v>6</v>
      </c>
    </row>
    <row r="2" spans="1:2" x14ac:dyDescent="0.2">
      <c r="A2">
        <v>4</v>
      </c>
      <c r="B2" s="4">
        <v>2</v>
      </c>
    </row>
    <row r="3" spans="1:2" x14ac:dyDescent="0.2">
      <c r="A3">
        <v>0</v>
      </c>
      <c r="B3" s="4">
        <v>0</v>
      </c>
    </row>
    <row r="4" spans="1:2" x14ac:dyDescent="0.2">
      <c r="A4">
        <v>0</v>
      </c>
      <c r="B4" s="4">
        <v>0</v>
      </c>
    </row>
    <row r="5" spans="1:2" x14ac:dyDescent="0.2">
      <c r="A5">
        <v>4</v>
      </c>
      <c r="B5" s="4">
        <v>6</v>
      </c>
    </row>
    <row r="6" spans="1:2" x14ac:dyDescent="0.2">
      <c r="A6">
        <v>0</v>
      </c>
      <c r="B6" s="4">
        <v>0</v>
      </c>
    </row>
    <row r="7" spans="1:2" x14ac:dyDescent="0.2">
      <c r="A7">
        <v>0</v>
      </c>
      <c r="B7" s="4">
        <v>0</v>
      </c>
    </row>
    <row r="8" spans="1:2" x14ac:dyDescent="0.2">
      <c r="A8">
        <v>0</v>
      </c>
      <c r="B8" s="4">
        <v>0</v>
      </c>
    </row>
    <row r="9" spans="1:2" x14ac:dyDescent="0.2">
      <c r="A9">
        <v>0</v>
      </c>
      <c r="B9" s="4">
        <v>0</v>
      </c>
    </row>
    <row r="10" spans="1:2" x14ac:dyDescent="0.2">
      <c r="A10">
        <v>2</v>
      </c>
      <c r="B10" s="4">
        <v>2</v>
      </c>
    </row>
    <row r="11" spans="1:2" x14ac:dyDescent="0.2">
      <c r="A11">
        <v>0</v>
      </c>
      <c r="B11" s="4">
        <v>0</v>
      </c>
    </row>
    <row r="12" spans="1:2" x14ac:dyDescent="0.2">
      <c r="A12">
        <v>6</v>
      </c>
      <c r="B12" s="4">
        <v>6</v>
      </c>
    </row>
    <row r="13" spans="1:2" x14ac:dyDescent="0.2">
      <c r="A13">
        <v>0</v>
      </c>
      <c r="B13" s="4">
        <v>0</v>
      </c>
    </row>
    <row r="14" spans="1:2" x14ac:dyDescent="0.2">
      <c r="A14">
        <v>0</v>
      </c>
      <c r="B14" s="4">
        <v>0</v>
      </c>
    </row>
    <row r="15" spans="1:2" x14ac:dyDescent="0.2">
      <c r="A15">
        <v>0</v>
      </c>
      <c r="B15" s="4">
        <v>0</v>
      </c>
    </row>
    <row r="16" spans="1:2" x14ac:dyDescent="0.2">
      <c r="A16">
        <v>6</v>
      </c>
      <c r="B16" s="4">
        <v>6</v>
      </c>
    </row>
    <row r="17" spans="1:10" x14ac:dyDescent="0.2">
      <c r="A17">
        <v>8</v>
      </c>
      <c r="B17" s="4">
        <v>8</v>
      </c>
    </row>
    <row r="18" spans="1:10" x14ac:dyDescent="0.2">
      <c r="A18">
        <v>0</v>
      </c>
      <c r="B18" s="4">
        <v>0</v>
      </c>
      <c r="E18" s="7"/>
      <c r="F18" s="7"/>
      <c r="G18" s="7"/>
      <c r="H18" s="7"/>
      <c r="I18" s="7"/>
      <c r="J18" s="7"/>
    </row>
    <row r="19" spans="1:10" x14ac:dyDescent="0.2">
      <c r="A19">
        <v>28</v>
      </c>
      <c r="B19" s="4">
        <v>26</v>
      </c>
    </row>
    <row r="20" spans="1:10" x14ac:dyDescent="0.2">
      <c r="A20">
        <v>0</v>
      </c>
      <c r="B20" s="4">
        <v>0</v>
      </c>
    </row>
    <row r="21" spans="1:10" x14ac:dyDescent="0.2">
      <c r="A21">
        <v>6</v>
      </c>
      <c r="B21" s="4">
        <v>6</v>
      </c>
    </row>
    <row r="22" spans="1:10" x14ac:dyDescent="0.2">
      <c r="A22">
        <v>0</v>
      </c>
      <c r="B22" s="4">
        <v>0</v>
      </c>
    </row>
    <row r="23" spans="1:10" x14ac:dyDescent="0.2">
      <c r="A23">
        <v>0</v>
      </c>
      <c r="B23" s="4">
        <v>0</v>
      </c>
    </row>
    <row r="24" spans="1:10" x14ac:dyDescent="0.2">
      <c r="A24">
        <v>76</v>
      </c>
      <c r="B24" s="4">
        <v>76</v>
      </c>
    </row>
    <row r="25" spans="1:10" x14ac:dyDescent="0.2">
      <c r="A25">
        <v>0</v>
      </c>
      <c r="B25" s="4">
        <v>0</v>
      </c>
    </row>
    <row r="26" spans="1:10" x14ac:dyDescent="0.2">
      <c r="A26">
        <v>0</v>
      </c>
      <c r="B26" s="4">
        <v>0</v>
      </c>
    </row>
    <row r="27" spans="1:10" x14ac:dyDescent="0.2">
      <c r="A27">
        <v>0</v>
      </c>
      <c r="B27" s="4">
        <v>0</v>
      </c>
    </row>
    <row r="28" spans="1:10" x14ac:dyDescent="0.2">
      <c r="A28">
        <v>0</v>
      </c>
      <c r="B28" s="4">
        <v>0</v>
      </c>
    </row>
    <row r="29" spans="1:10" x14ac:dyDescent="0.2">
      <c r="A29">
        <v>12</v>
      </c>
      <c r="B29" s="4">
        <v>10</v>
      </c>
    </row>
    <row r="30" spans="1:10" x14ac:dyDescent="0.2">
      <c r="A30">
        <v>0</v>
      </c>
      <c r="B30" s="4">
        <v>0</v>
      </c>
    </row>
    <row r="31" spans="1:10" x14ac:dyDescent="0.2">
      <c r="A31">
        <v>14</v>
      </c>
      <c r="B31" s="4">
        <v>14</v>
      </c>
    </row>
    <row r="32" spans="1:10" x14ac:dyDescent="0.2">
      <c r="A32">
        <v>0</v>
      </c>
      <c r="B32" s="4">
        <v>0</v>
      </c>
    </row>
    <row r="33" spans="1:2" x14ac:dyDescent="0.2">
      <c r="A33">
        <v>12</v>
      </c>
      <c r="B33" s="4">
        <v>12</v>
      </c>
    </row>
    <row r="34" spans="1:2" x14ac:dyDescent="0.2">
      <c r="A34">
        <v>6</v>
      </c>
      <c r="B34" s="4">
        <v>6</v>
      </c>
    </row>
    <row r="35" spans="1:2" x14ac:dyDescent="0.2">
      <c r="A35">
        <v>0</v>
      </c>
      <c r="B35" s="4">
        <v>0</v>
      </c>
    </row>
    <row r="36" spans="1:2" x14ac:dyDescent="0.2">
      <c r="A36">
        <v>0</v>
      </c>
      <c r="B36" s="4">
        <v>0</v>
      </c>
    </row>
    <row r="37" spans="1:2" x14ac:dyDescent="0.2">
      <c r="A37">
        <v>0</v>
      </c>
      <c r="B37" s="4">
        <v>0</v>
      </c>
    </row>
    <row r="38" spans="1:2" x14ac:dyDescent="0.2">
      <c r="A38">
        <v>0</v>
      </c>
      <c r="B38" s="4">
        <v>0</v>
      </c>
    </row>
    <row r="39" spans="1:2" x14ac:dyDescent="0.2">
      <c r="A39">
        <v>4</v>
      </c>
      <c r="B39" s="4">
        <v>4</v>
      </c>
    </row>
    <row r="40" spans="1:2" x14ac:dyDescent="0.2">
      <c r="A40">
        <v>0</v>
      </c>
      <c r="B40" s="4">
        <v>0</v>
      </c>
    </row>
    <row r="41" spans="1:2" x14ac:dyDescent="0.2">
      <c r="A41">
        <v>0</v>
      </c>
      <c r="B41" s="4">
        <v>0</v>
      </c>
    </row>
    <row r="42" spans="1:2" x14ac:dyDescent="0.2">
      <c r="A42">
        <v>4</v>
      </c>
      <c r="B42" s="4">
        <v>6</v>
      </c>
    </row>
    <row r="43" spans="1:2" x14ac:dyDescent="0.2">
      <c r="A43">
        <v>4</v>
      </c>
      <c r="B43" s="4">
        <v>4</v>
      </c>
    </row>
    <row r="44" spans="1:2" x14ac:dyDescent="0.2">
      <c r="A44">
        <v>0</v>
      </c>
      <c r="B44" s="4">
        <v>0</v>
      </c>
    </row>
    <row r="45" spans="1:2" x14ac:dyDescent="0.2">
      <c r="A45">
        <v>0</v>
      </c>
      <c r="B45" s="4">
        <v>0</v>
      </c>
    </row>
    <row r="46" spans="1:2" x14ac:dyDescent="0.2">
      <c r="A46">
        <v>0</v>
      </c>
      <c r="B46" s="4">
        <v>0</v>
      </c>
    </row>
    <row r="47" spans="1:2" x14ac:dyDescent="0.2">
      <c r="A47">
        <v>0</v>
      </c>
      <c r="B47" s="4">
        <v>0</v>
      </c>
    </row>
    <row r="48" spans="1:2" x14ac:dyDescent="0.2">
      <c r="A48">
        <v>0</v>
      </c>
      <c r="B48" s="4">
        <v>0</v>
      </c>
    </row>
    <row r="49" spans="1:10" x14ac:dyDescent="0.2">
      <c r="A49">
        <v>6</v>
      </c>
      <c r="B49" s="4">
        <v>6</v>
      </c>
    </row>
    <row r="50" spans="1:10" x14ac:dyDescent="0.2">
      <c r="A50">
        <v>0</v>
      </c>
      <c r="B50" s="4">
        <v>0</v>
      </c>
    </row>
    <row r="51" spans="1:10" x14ac:dyDescent="0.2">
      <c r="A51">
        <v>0</v>
      </c>
      <c r="B51" s="4">
        <v>0</v>
      </c>
    </row>
    <row r="52" spans="1:10" x14ac:dyDescent="0.2">
      <c r="A52">
        <v>0</v>
      </c>
      <c r="B52" s="4">
        <v>0</v>
      </c>
    </row>
    <row r="53" spans="1:10" x14ac:dyDescent="0.2">
      <c r="A53">
        <v>0</v>
      </c>
      <c r="B53" s="4">
        <v>0</v>
      </c>
    </row>
    <row r="54" spans="1:10" x14ac:dyDescent="0.2">
      <c r="A54">
        <v>0</v>
      </c>
      <c r="B54" s="4">
        <v>0</v>
      </c>
      <c r="E54" s="7">
        <f>(212)/300</f>
        <v>0.70666666666666667</v>
      </c>
      <c r="F54" s="7">
        <f>(212+54)/300</f>
        <v>0.88666666666666671</v>
      </c>
      <c r="G54" s="7">
        <f>(212+54+14)/300</f>
        <v>0.93333333333333335</v>
      </c>
      <c r="H54" s="7">
        <f>(212+54+14+5)/300</f>
        <v>0.95</v>
      </c>
      <c r="I54" s="7">
        <f>(212+54+14+5+4)/300</f>
        <v>0.96333333333333337</v>
      </c>
      <c r="J54" s="7">
        <f>(212+54+14+5+4+11)/300</f>
        <v>1</v>
      </c>
    </row>
    <row r="55" spans="1:10" x14ac:dyDescent="0.2">
      <c r="A55">
        <v>0</v>
      </c>
      <c r="B55" s="4">
        <v>0</v>
      </c>
    </row>
    <row r="56" spans="1:10" x14ac:dyDescent="0.2">
      <c r="A56">
        <v>32</v>
      </c>
      <c r="B56" s="4">
        <v>22</v>
      </c>
    </row>
    <row r="57" spans="1:10" x14ac:dyDescent="0.2">
      <c r="A57">
        <v>32</v>
      </c>
      <c r="B57" s="4">
        <v>48</v>
      </c>
    </row>
    <row r="58" spans="1:10" x14ac:dyDescent="0.2">
      <c r="A58">
        <v>0</v>
      </c>
      <c r="B58" s="4">
        <v>6</v>
      </c>
    </row>
    <row r="59" spans="1:10" x14ac:dyDescent="0.2">
      <c r="A59">
        <v>2</v>
      </c>
      <c r="B59" s="4">
        <v>2</v>
      </c>
    </row>
    <row r="60" spans="1:10" x14ac:dyDescent="0.2">
      <c r="A60">
        <v>0</v>
      </c>
      <c r="B60" s="4">
        <v>0</v>
      </c>
    </row>
    <row r="61" spans="1:10" x14ac:dyDescent="0.2">
      <c r="A61">
        <v>0</v>
      </c>
      <c r="B61" s="4">
        <v>0</v>
      </c>
    </row>
    <row r="62" spans="1:10" x14ac:dyDescent="0.2">
      <c r="A62">
        <v>0</v>
      </c>
      <c r="B62" s="4">
        <v>0</v>
      </c>
    </row>
    <row r="63" spans="1:10" x14ac:dyDescent="0.2">
      <c r="A63">
        <v>0</v>
      </c>
      <c r="B63" s="4">
        <v>0</v>
      </c>
    </row>
    <row r="64" spans="1:10" x14ac:dyDescent="0.2">
      <c r="A64">
        <v>0</v>
      </c>
      <c r="B64" s="4">
        <v>0</v>
      </c>
    </row>
    <row r="65" spans="1:2" x14ac:dyDescent="0.2">
      <c r="A65">
        <v>10</v>
      </c>
      <c r="B65" s="4">
        <v>10</v>
      </c>
    </row>
    <row r="66" spans="1:2" x14ac:dyDescent="0.2">
      <c r="A66">
        <v>0</v>
      </c>
      <c r="B66" s="4">
        <v>0</v>
      </c>
    </row>
    <row r="67" spans="1:2" x14ac:dyDescent="0.2">
      <c r="A67">
        <v>0</v>
      </c>
      <c r="B67" s="4">
        <v>0</v>
      </c>
    </row>
    <row r="68" spans="1:2" x14ac:dyDescent="0.2">
      <c r="A68">
        <v>0</v>
      </c>
      <c r="B68" s="4">
        <v>2</v>
      </c>
    </row>
    <row r="69" spans="1:2" x14ac:dyDescent="0.2">
      <c r="A69">
        <v>0</v>
      </c>
      <c r="B69" s="4">
        <v>0</v>
      </c>
    </row>
    <row r="70" spans="1:2" x14ac:dyDescent="0.2">
      <c r="A70">
        <v>0</v>
      </c>
      <c r="B70" s="4">
        <v>0</v>
      </c>
    </row>
    <row r="71" spans="1:2" x14ac:dyDescent="0.2">
      <c r="A71">
        <v>0</v>
      </c>
      <c r="B71" s="4">
        <v>0</v>
      </c>
    </row>
    <row r="72" spans="1:2" x14ac:dyDescent="0.2">
      <c r="A72">
        <v>0</v>
      </c>
      <c r="B72" s="4">
        <v>0</v>
      </c>
    </row>
    <row r="73" spans="1:2" x14ac:dyDescent="0.2">
      <c r="A73">
        <v>4</v>
      </c>
      <c r="B73" s="4">
        <v>4</v>
      </c>
    </row>
    <row r="74" spans="1:2" x14ac:dyDescent="0.2">
      <c r="A74">
        <v>0</v>
      </c>
      <c r="B74" s="4">
        <v>0</v>
      </c>
    </row>
    <row r="75" spans="1:2" x14ac:dyDescent="0.2">
      <c r="A75">
        <v>28</v>
      </c>
      <c r="B75" s="4">
        <v>28</v>
      </c>
    </row>
    <row r="76" spans="1:2" x14ac:dyDescent="0.2">
      <c r="A76">
        <v>44</v>
      </c>
      <c r="B76" s="4">
        <v>44</v>
      </c>
    </row>
    <row r="77" spans="1:2" x14ac:dyDescent="0.2">
      <c r="A77">
        <v>28</v>
      </c>
      <c r="B77" s="4">
        <v>28</v>
      </c>
    </row>
    <row r="78" spans="1:2" x14ac:dyDescent="0.2">
      <c r="A78">
        <v>0</v>
      </c>
      <c r="B78" s="4">
        <v>0</v>
      </c>
    </row>
    <row r="79" spans="1:2" x14ac:dyDescent="0.2">
      <c r="A79">
        <v>0</v>
      </c>
      <c r="B79" s="4">
        <v>0</v>
      </c>
    </row>
    <row r="80" spans="1:2" x14ac:dyDescent="0.2">
      <c r="A80">
        <v>10</v>
      </c>
      <c r="B80" s="4">
        <v>0</v>
      </c>
    </row>
    <row r="81" spans="1:2" x14ac:dyDescent="0.2">
      <c r="A81">
        <v>4</v>
      </c>
      <c r="B81" s="4">
        <v>4</v>
      </c>
    </row>
    <row r="82" spans="1:2" x14ac:dyDescent="0.2">
      <c r="A82">
        <v>0</v>
      </c>
      <c r="B82" s="4">
        <v>0</v>
      </c>
    </row>
    <row r="83" spans="1:2" x14ac:dyDescent="0.2">
      <c r="A83">
        <v>4</v>
      </c>
      <c r="B83" s="4">
        <v>4</v>
      </c>
    </row>
    <row r="84" spans="1:2" x14ac:dyDescent="0.2">
      <c r="A84">
        <v>14</v>
      </c>
      <c r="B84" s="4">
        <v>4</v>
      </c>
    </row>
    <row r="85" spans="1:2" x14ac:dyDescent="0.2">
      <c r="A85">
        <v>0</v>
      </c>
      <c r="B85" s="4">
        <v>0</v>
      </c>
    </row>
    <row r="86" spans="1:2" x14ac:dyDescent="0.2">
      <c r="A86">
        <v>0</v>
      </c>
      <c r="B86" s="4">
        <v>0</v>
      </c>
    </row>
    <row r="87" spans="1:2" x14ac:dyDescent="0.2">
      <c r="A87">
        <v>18</v>
      </c>
      <c r="B87" s="4">
        <v>18</v>
      </c>
    </row>
    <row r="88" spans="1:2" x14ac:dyDescent="0.2">
      <c r="A88">
        <v>0</v>
      </c>
      <c r="B88" s="4">
        <v>0</v>
      </c>
    </row>
    <row r="89" spans="1:2" x14ac:dyDescent="0.2">
      <c r="A89">
        <v>12</v>
      </c>
      <c r="B89" s="4">
        <v>2</v>
      </c>
    </row>
    <row r="90" spans="1:2" x14ac:dyDescent="0.2">
      <c r="A90">
        <v>20</v>
      </c>
      <c r="B90" s="4">
        <v>20</v>
      </c>
    </row>
    <row r="91" spans="1:2" x14ac:dyDescent="0.2">
      <c r="A91">
        <v>0</v>
      </c>
      <c r="B91" s="4">
        <v>0</v>
      </c>
    </row>
    <row r="92" spans="1:2" x14ac:dyDescent="0.2">
      <c r="A92">
        <v>12</v>
      </c>
      <c r="B92" s="4">
        <v>12</v>
      </c>
    </row>
    <row r="93" spans="1:2" x14ac:dyDescent="0.2">
      <c r="A93">
        <v>10</v>
      </c>
      <c r="B93" s="4">
        <v>10</v>
      </c>
    </row>
    <row r="94" spans="1:2" x14ac:dyDescent="0.2">
      <c r="A94">
        <v>2</v>
      </c>
      <c r="B94" s="4">
        <v>0</v>
      </c>
    </row>
    <row r="95" spans="1:2" x14ac:dyDescent="0.2">
      <c r="A95">
        <v>2</v>
      </c>
      <c r="B95" s="4">
        <v>0</v>
      </c>
    </row>
    <row r="96" spans="1:2" x14ac:dyDescent="0.2">
      <c r="A96">
        <v>6</v>
      </c>
      <c r="B96" s="4">
        <v>6</v>
      </c>
    </row>
    <row r="97" spans="1:2" x14ac:dyDescent="0.2">
      <c r="A97">
        <v>16</v>
      </c>
      <c r="B97" s="4">
        <v>16</v>
      </c>
    </row>
    <row r="98" spans="1:2" x14ac:dyDescent="0.2">
      <c r="A98">
        <v>2</v>
      </c>
      <c r="B98" s="4">
        <v>2</v>
      </c>
    </row>
    <row r="99" spans="1:2" x14ac:dyDescent="0.2">
      <c r="A99">
        <v>2</v>
      </c>
      <c r="B99" s="4">
        <v>2</v>
      </c>
    </row>
    <row r="100" spans="1:2" x14ac:dyDescent="0.2">
      <c r="A100">
        <v>0</v>
      </c>
      <c r="B100" s="4">
        <v>0</v>
      </c>
    </row>
    <row r="101" spans="1:2" x14ac:dyDescent="0.2">
      <c r="A101">
        <v>8</v>
      </c>
      <c r="B101" s="4">
        <v>8</v>
      </c>
    </row>
    <row r="102" spans="1:2" x14ac:dyDescent="0.2">
      <c r="A102">
        <v>4</v>
      </c>
      <c r="B102" s="4">
        <v>4</v>
      </c>
    </row>
    <row r="103" spans="1:2" x14ac:dyDescent="0.2">
      <c r="A103">
        <v>0</v>
      </c>
      <c r="B103" s="4">
        <v>0</v>
      </c>
    </row>
    <row r="104" spans="1:2" x14ac:dyDescent="0.2">
      <c r="A104">
        <v>0</v>
      </c>
      <c r="B104" s="4">
        <v>0</v>
      </c>
    </row>
    <row r="105" spans="1:2" x14ac:dyDescent="0.2">
      <c r="A105">
        <v>0</v>
      </c>
      <c r="B105" s="4">
        <v>0</v>
      </c>
    </row>
    <row r="106" spans="1:2" x14ac:dyDescent="0.2">
      <c r="A106">
        <v>10</v>
      </c>
      <c r="B106" s="4">
        <v>10</v>
      </c>
    </row>
    <row r="107" spans="1:2" x14ac:dyDescent="0.2">
      <c r="A107">
        <v>0</v>
      </c>
      <c r="B107" s="4">
        <v>0</v>
      </c>
    </row>
    <row r="108" spans="1:2" x14ac:dyDescent="0.2">
      <c r="A108">
        <v>4</v>
      </c>
      <c r="B108" s="4">
        <v>4</v>
      </c>
    </row>
    <row r="109" spans="1:2" x14ac:dyDescent="0.2">
      <c r="A109">
        <v>24</v>
      </c>
      <c r="B109" s="4">
        <v>24</v>
      </c>
    </row>
    <row r="110" spans="1:2" x14ac:dyDescent="0.2">
      <c r="A110">
        <v>4</v>
      </c>
      <c r="B110" s="4">
        <v>4</v>
      </c>
    </row>
    <row r="111" spans="1:2" x14ac:dyDescent="0.2">
      <c r="A111">
        <v>0</v>
      </c>
      <c r="B111" s="4">
        <v>0</v>
      </c>
    </row>
    <row r="112" spans="1:2" x14ac:dyDescent="0.2">
      <c r="A112">
        <v>4</v>
      </c>
      <c r="B112" s="4">
        <v>4</v>
      </c>
    </row>
    <row r="113" spans="1:2" x14ac:dyDescent="0.2">
      <c r="A113">
        <v>0</v>
      </c>
      <c r="B113" s="4">
        <v>0</v>
      </c>
    </row>
    <row r="114" spans="1:2" x14ac:dyDescent="0.2">
      <c r="A114">
        <v>0</v>
      </c>
      <c r="B114" s="4">
        <v>0</v>
      </c>
    </row>
    <row r="115" spans="1:2" x14ac:dyDescent="0.2">
      <c r="A115">
        <v>6</v>
      </c>
      <c r="B115" s="4">
        <v>6</v>
      </c>
    </row>
    <row r="116" spans="1:2" x14ac:dyDescent="0.2">
      <c r="A116">
        <v>10</v>
      </c>
      <c r="B116" s="4">
        <v>4</v>
      </c>
    </row>
    <row r="117" spans="1:2" x14ac:dyDescent="0.2">
      <c r="A117">
        <v>8</v>
      </c>
      <c r="B117" s="4">
        <v>0</v>
      </c>
    </row>
    <row r="118" spans="1:2" x14ac:dyDescent="0.2">
      <c r="A118">
        <v>0</v>
      </c>
      <c r="B118" s="4">
        <v>0</v>
      </c>
    </row>
    <row r="119" spans="1:2" x14ac:dyDescent="0.2">
      <c r="A119">
        <v>12</v>
      </c>
      <c r="B119" s="4">
        <v>12</v>
      </c>
    </row>
    <row r="120" spans="1:2" x14ac:dyDescent="0.2">
      <c r="A120">
        <v>0</v>
      </c>
      <c r="B120" s="4">
        <v>0</v>
      </c>
    </row>
    <row r="121" spans="1:2" x14ac:dyDescent="0.2">
      <c r="A121">
        <v>0</v>
      </c>
      <c r="B121" s="4">
        <v>0</v>
      </c>
    </row>
    <row r="122" spans="1:2" x14ac:dyDescent="0.2">
      <c r="A122">
        <v>0</v>
      </c>
      <c r="B122" s="4">
        <v>0</v>
      </c>
    </row>
    <row r="123" spans="1:2" x14ac:dyDescent="0.2">
      <c r="A123">
        <v>6</v>
      </c>
      <c r="B123" s="4">
        <v>6</v>
      </c>
    </row>
    <row r="124" spans="1:2" x14ac:dyDescent="0.2">
      <c r="A124">
        <v>0</v>
      </c>
      <c r="B124" s="4">
        <v>0</v>
      </c>
    </row>
    <row r="125" spans="1:2" x14ac:dyDescent="0.2">
      <c r="A125">
        <v>0</v>
      </c>
      <c r="B125" s="4">
        <v>0</v>
      </c>
    </row>
    <row r="126" spans="1:2" x14ac:dyDescent="0.2">
      <c r="A126">
        <v>6</v>
      </c>
      <c r="B126" s="4">
        <v>6</v>
      </c>
    </row>
    <row r="127" spans="1:2" x14ac:dyDescent="0.2">
      <c r="A127">
        <v>2</v>
      </c>
      <c r="B127" s="4">
        <v>2</v>
      </c>
    </row>
    <row r="128" spans="1:2" x14ac:dyDescent="0.2">
      <c r="A128">
        <v>0</v>
      </c>
      <c r="B128" s="4">
        <v>0</v>
      </c>
    </row>
    <row r="129" spans="1:2" x14ac:dyDescent="0.2">
      <c r="A129">
        <v>0</v>
      </c>
      <c r="B129" s="4">
        <v>0</v>
      </c>
    </row>
    <row r="130" spans="1:2" x14ac:dyDescent="0.2">
      <c r="A130">
        <v>8</v>
      </c>
      <c r="B130" s="4">
        <v>8</v>
      </c>
    </row>
    <row r="131" spans="1:2" x14ac:dyDescent="0.2">
      <c r="A131">
        <v>4</v>
      </c>
      <c r="B131" s="4">
        <v>4</v>
      </c>
    </row>
    <row r="132" spans="1:2" x14ac:dyDescent="0.2">
      <c r="A132">
        <v>4</v>
      </c>
      <c r="B132" s="4">
        <v>4</v>
      </c>
    </row>
    <row r="133" spans="1:2" x14ac:dyDescent="0.2">
      <c r="A133">
        <v>0</v>
      </c>
      <c r="B133" s="4">
        <v>0</v>
      </c>
    </row>
    <row r="134" spans="1:2" x14ac:dyDescent="0.2">
      <c r="A134">
        <v>6</v>
      </c>
      <c r="B134" s="4">
        <v>6</v>
      </c>
    </row>
    <row r="135" spans="1:2" x14ac:dyDescent="0.2">
      <c r="A135">
        <v>0</v>
      </c>
      <c r="B135" s="4">
        <v>0</v>
      </c>
    </row>
    <row r="136" spans="1:2" x14ac:dyDescent="0.2">
      <c r="A136">
        <v>0</v>
      </c>
      <c r="B136" s="4">
        <v>0</v>
      </c>
    </row>
    <row r="137" spans="1:2" x14ac:dyDescent="0.2">
      <c r="A137">
        <v>0</v>
      </c>
      <c r="B137" s="4">
        <v>0</v>
      </c>
    </row>
    <row r="138" spans="1:2" x14ac:dyDescent="0.2">
      <c r="A138">
        <v>0</v>
      </c>
      <c r="B138" s="4">
        <v>0</v>
      </c>
    </row>
    <row r="139" spans="1:2" x14ac:dyDescent="0.2">
      <c r="A139">
        <v>4</v>
      </c>
      <c r="B139" s="4">
        <v>4</v>
      </c>
    </row>
    <row r="140" spans="1:2" x14ac:dyDescent="0.2">
      <c r="A140">
        <v>0</v>
      </c>
      <c r="B140" s="4">
        <v>0</v>
      </c>
    </row>
    <row r="141" spans="1:2" x14ac:dyDescent="0.2">
      <c r="A141">
        <v>16</v>
      </c>
      <c r="B141" s="4">
        <v>16</v>
      </c>
    </row>
    <row r="142" spans="1:2" x14ac:dyDescent="0.2">
      <c r="A142">
        <v>0</v>
      </c>
      <c r="B142" s="4">
        <v>0</v>
      </c>
    </row>
    <row r="143" spans="1:2" x14ac:dyDescent="0.2">
      <c r="A143">
        <v>0</v>
      </c>
      <c r="B143" s="4">
        <v>0</v>
      </c>
    </row>
    <row r="144" spans="1:2" x14ac:dyDescent="0.2">
      <c r="A144">
        <v>6</v>
      </c>
      <c r="B144" s="4">
        <v>6</v>
      </c>
    </row>
    <row r="145" spans="1:2" x14ac:dyDescent="0.2">
      <c r="A145">
        <v>0</v>
      </c>
      <c r="B145" s="4">
        <v>0</v>
      </c>
    </row>
    <row r="146" spans="1:2" x14ac:dyDescent="0.2">
      <c r="A146">
        <v>0</v>
      </c>
      <c r="B146" s="4">
        <v>0</v>
      </c>
    </row>
    <row r="147" spans="1:2" x14ac:dyDescent="0.2">
      <c r="A147">
        <v>0</v>
      </c>
      <c r="B147" s="4">
        <v>6</v>
      </c>
    </row>
    <row r="148" spans="1:2" x14ac:dyDescent="0.2">
      <c r="A148">
        <v>0</v>
      </c>
      <c r="B148" s="4">
        <v>4</v>
      </c>
    </row>
    <row r="149" spans="1:2" x14ac:dyDescent="0.2">
      <c r="A149">
        <v>0</v>
      </c>
      <c r="B149" s="4">
        <v>0</v>
      </c>
    </row>
    <row r="150" spans="1:2" x14ac:dyDescent="0.2">
      <c r="A150">
        <v>0</v>
      </c>
      <c r="B150" s="4">
        <v>8</v>
      </c>
    </row>
    <row r="151" spans="1:2" x14ac:dyDescent="0.2">
      <c r="A151">
        <v>4</v>
      </c>
      <c r="B151" s="4">
        <v>4</v>
      </c>
    </row>
    <row r="152" spans="1:2" x14ac:dyDescent="0.2">
      <c r="A152">
        <v>0</v>
      </c>
      <c r="B152" s="4">
        <v>0</v>
      </c>
    </row>
    <row r="153" spans="1:2" x14ac:dyDescent="0.2">
      <c r="A153">
        <v>0</v>
      </c>
      <c r="B153" s="4">
        <v>0</v>
      </c>
    </row>
    <row r="154" spans="1:2" x14ac:dyDescent="0.2">
      <c r="A154">
        <v>0</v>
      </c>
      <c r="B154" s="4">
        <v>0</v>
      </c>
    </row>
    <row r="155" spans="1:2" x14ac:dyDescent="0.2">
      <c r="A155">
        <v>4</v>
      </c>
      <c r="B155" s="4">
        <v>4</v>
      </c>
    </row>
    <row r="156" spans="1:2" x14ac:dyDescent="0.2">
      <c r="A156">
        <v>4</v>
      </c>
      <c r="B156" s="4">
        <v>4</v>
      </c>
    </row>
    <row r="157" spans="1:2" x14ac:dyDescent="0.2">
      <c r="A157">
        <v>0</v>
      </c>
      <c r="B157" s="4">
        <v>0</v>
      </c>
    </row>
    <row r="158" spans="1:2" x14ac:dyDescent="0.2">
      <c r="A158">
        <v>12</v>
      </c>
      <c r="B158" s="4">
        <v>12</v>
      </c>
    </row>
    <row r="159" spans="1:2" x14ac:dyDescent="0.2">
      <c r="A159">
        <v>6</v>
      </c>
      <c r="B159" s="4">
        <v>6</v>
      </c>
    </row>
    <row r="160" spans="1:2" x14ac:dyDescent="0.2">
      <c r="A160">
        <v>0</v>
      </c>
      <c r="B160" s="4">
        <v>0</v>
      </c>
    </row>
    <row r="161" spans="1:2" x14ac:dyDescent="0.2">
      <c r="A161">
        <v>0</v>
      </c>
      <c r="B161" s="4">
        <v>0</v>
      </c>
    </row>
    <row r="162" spans="1:2" x14ac:dyDescent="0.2">
      <c r="A162">
        <v>0</v>
      </c>
      <c r="B162" s="4">
        <v>0</v>
      </c>
    </row>
    <row r="163" spans="1:2" x14ac:dyDescent="0.2">
      <c r="A163">
        <v>0</v>
      </c>
      <c r="B163" s="4">
        <v>0</v>
      </c>
    </row>
    <row r="164" spans="1:2" x14ac:dyDescent="0.2">
      <c r="A164">
        <v>6</v>
      </c>
      <c r="B164" s="4">
        <v>6</v>
      </c>
    </row>
    <row r="165" spans="1:2" x14ac:dyDescent="0.2">
      <c r="A165">
        <v>0</v>
      </c>
      <c r="B165" s="4">
        <v>0</v>
      </c>
    </row>
    <row r="166" spans="1:2" x14ac:dyDescent="0.2">
      <c r="A166">
        <v>0</v>
      </c>
      <c r="B166" s="4">
        <v>0</v>
      </c>
    </row>
    <row r="167" spans="1:2" x14ac:dyDescent="0.2">
      <c r="A167">
        <v>0</v>
      </c>
      <c r="B167" s="4">
        <v>0</v>
      </c>
    </row>
    <row r="168" spans="1:2" x14ac:dyDescent="0.2">
      <c r="A168">
        <v>0</v>
      </c>
      <c r="B168" s="4">
        <v>0</v>
      </c>
    </row>
    <row r="169" spans="1:2" x14ac:dyDescent="0.2">
      <c r="A169">
        <v>0</v>
      </c>
      <c r="B169" s="4">
        <v>0</v>
      </c>
    </row>
    <row r="170" spans="1:2" x14ac:dyDescent="0.2">
      <c r="A170">
        <v>6</v>
      </c>
      <c r="B170" s="4">
        <v>8</v>
      </c>
    </row>
    <row r="171" spans="1:2" x14ac:dyDescent="0.2">
      <c r="A171">
        <v>0</v>
      </c>
      <c r="B171" s="4">
        <v>0</v>
      </c>
    </row>
    <row r="172" spans="1:2" x14ac:dyDescent="0.2">
      <c r="A172">
        <v>0</v>
      </c>
      <c r="B172" s="4">
        <v>0</v>
      </c>
    </row>
    <row r="173" spans="1:2" x14ac:dyDescent="0.2">
      <c r="A173">
        <v>2</v>
      </c>
      <c r="B173" s="4">
        <v>2</v>
      </c>
    </row>
    <row r="174" spans="1:2" x14ac:dyDescent="0.2">
      <c r="A174">
        <v>0</v>
      </c>
      <c r="B174" s="4">
        <v>0</v>
      </c>
    </row>
    <row r="175" spans="1:2" x14ac:dyDescent="0.2">
      <c r="A175">
        <v>0</v>
      </c>
      <c r="B175" s="4">
        <v>0</v>
      </c>
    </row>
    <row r="176" spans="1:2" x14ac:dyDescent="0.2">
      <c r="A176">
        <v>0</v>
      </c>
      <c r="B176" s="4">
        <v>0</v>
      </c>
    </row>
    <row r="177" spans="1:2" x14ac:dyDescent="0.2">
      <c r="A177">
        <v>0</v>
      </c>
      <c r="B177" s="4">
        <v>0</v>
      </c>
    </row>
    <row r="178" spans="1:2" x14ac:dyDescent="0.2">
      <c r="A178">
        <v>0</v>
      </c>
      <c r="B178" s="4">
        <v>0</v>
      </c>
    </row>
    <row r="179" spans="1:2" x14ac:dyDescent="0.2">
      <c r="A179">
        <v>0</v>
      </c>
      <c r="B179" s="4">
        <v>0</v>
      </c>
    </row>
    <row r="180" spans="1:2" x14ac:dyDescent="0.2">
      <c r="A180">
        <v>0</v>
      </c>
      <c r="B180" s="4">
        <v>0</v>
      </c>
    </row>
    <row r="181" spans="1:2" x14ac:dyDescent="0.2">
      <c r="A181">
        <v>10</v>
      </c>
      <c r="B181" s="4">
        <v>12</v>
      </c>
    </row>
    <row r="182" spans="1:2" x14ac:dyDescent="0.2">
      <c r="A182">
        <v>8</v>
      </c>
      <c r="B182" s="4">
        <v>8</v>
      </c>
    </row>
    <row r="183" spans="1:2" x14ac:dyDescent="0.2">
      <c r="A183">
        <v>6</v>
      </c>
      <c r="B183" s="4">
        <v>6</v>
      </c>
    </row>
    <row r="184" spans="1:2" x14ac:dyDescent="0.2">
      <c r="A184">
        <v>4</v>
      </c>
      <c r="B184" s="4">
        <v>4</v>
      </c>
    </row>
    <row r="185" spans="1:2" x14ac:dyDescent="0.2">
      <c r="A185">
        <v>0</v>
      </c>
      <c r="B185" s="4">
        <v>0</v>
      </c>
    </row>
    <row r="186" spans="1:2" x14ac:dyDescent="0.2">
      <c r="A186">
        <v>6</v>
      </c>
      <c r="B186" s="4">
        <v>6</v>
      </c>
    </row>
    <row r="187" spans="1:2" x14ac:dyDescent="0.2">
      <c r="A187">
        <v>0</v>
      </c>
      <c r="B187" s="4">
        <v>0</v>
      </c>
    </row>
    <row r="188" spans="1:2" x14ac:dyDescent="0.2">
      <c r="A188">
        <v>4</v>
      </c>
      <c r="B188" s="4">
        <v>4</v>
      </c>
    </row>
    <row r="189" spans="1:2" x14ac:dyDescent="0.2">
      <c r="A189">
        <v>4</v>
      </c>
      <c r="B189" s="4">
        <v>4</v>
      </c>
    </row>
    <row r="190" spans="1:2" x14ac:dyDescent="0.2">
      <c r="A190">
        <v>0</v>
      </c>
      <c r="B190" s="4">
        <v>0</v>
      </c>
    </row>
    <row r="191" spans="1:2" x14ac:dyDescent="0.2">
      <c r="A191">
        <v>0</v>
      </c>
      <c r="B191" s="4">
        <v>0</v>
      </c>
    </row>
    <row r="192" spans="1:2" x14ac:dyDescent="0.2">
      <c r="A192">
        <v>0</v>
      </c>
      <c r="B192" s="4">
        <v>0</v>
      </c>
    </row>
    <row r="193" spans="1:2" x14ac:dyDescent="0.2">
      <c r="A193">
        <v>0</v>
      </c>
      <c r="B193" s="4">
        <v>0</v>
      </c>
    </row>
    <row r="194" spans="1:2" x14ac:dyDescent="0.2">
      <c r="A194">
        <v>0</v>
      </c>
      <c r="B194" s="4">
        <v>0</v>
      </c>
    </row>
    <row r="195" spans="1:2" x14ac:dyDescent="0.2">
      <c r="A195">
        <v>0</v>
      </c>
      <c r="B195" s="4">
        <v>0</v>
      </c>
    </row>
    <row r="196" spans="1:2" x14ac:dyDescent="0.2">
      <c r="A196">
        <v>0</v>
      </c>
      <c r="B196" s="4">
        <v>0</v>
      </c>
    </row>
    <row r="197" spans="1:2" x14ac:dyDescent="0.2">
      <c r="A197">
        <v>0</v>
      </c>
      <c r="B197" s="4">
        <v>0</v>
      </c>
    </row>
    <row r="198" spans="1:2" x14ac:dyDescent="0.2">
      <c r="A198">
        <v>0</v>
      </c>
      <c r="B198" s="4">
        <v>0</v>
      </c>
    </row>
    <row r="199" spans="1:2" x14ac:dyDescent="0.2">
      <c r="A199">
        <v>8</v>
      </c>
      <c r="B199" s="4">
        <v>8</v>
      </c>
    </row>
    <row r="200" spans="1:2" x14ac:dyDescent="0.2">
      <c r="A200">
        <v>0</v>
      </c>
      <c r="B200" s="4">
        <v>0</v>
      </c>
    </row>
    <row r="201" spans="1:2" x14ac:dyDescent="0.2">
      <c r="A201">
        <v>6</v>
      </c>
      <c r="B201" s="4">
        <v>6</v>
      </c>
    </row>
    <row r="202" spans="1:2" x14ac:dyDescent="0.2">
      <c r="A202">
        <v>0</v>
      </c>
      <c r="B202" s="4">
        <v>0</v>
      </c>
    </row>
    <row r="203" spans="1:2" x14ac:dyDescent="0.2">
      <c r="A203">
        <v>2</v>
      </c>
      <c r="B203" s="4">
        <v>0</v>
      </c>
    </row>
    <row r="204" spans="1:2" x14ac:dyDescent="0.2">
      <c r="A204">
        <v>10</v>
      </c>
      <c r="B204" s="4">
        <v>8</v>
      </c>
    </row>
    <row r="205" spans="1:2" x14ac:dyDescent="0.2">
      <c r="A205">
        <v>38</v>
      </c>
      <c r="B205" s="4">
        <v>22</v>
      </c>
    </row>
    <row r="206" spans="1:2" x14ac:dyDescent="0.2">
      <c r="A206">
        <v>16</v>
      </c>
      <c r="B206" s="4">
        <v>4</v>
      </c>
    </row>
    <row r="207" spans="1:2" x14ac:dyDescent="0.2">
      <c r="A207">
        <v>4</v>
      </c>
      <c r="B207" s="4">
        <v>2</v>
      </c>
    </row>
    <row r="208" spans="1:2" x14ac:dyDescent="0.2">
      <c r="A208">
        <v>4</v>
      </c>
      <c r="B208" s="4">
        <v>4</v>
      </c>
    </row>
    <row r="209" spans="1:2" x14ac:dyDescent="0.2">
      <c r="A209">
        <v>8</v>
      </c>
      <c r="B209" s="4">
        <v>8</v>
      </c>
    </row>
    <row r="210" spans="1:2" x14ac:dyDescent="0.2">
      <c r="A210">
        <v>8</v>
      </c>
      <c r="B210" s="4">
        <v>8</v>
      </c>
    </row>
    <row r="211" spans="1:2" x14ac:dyDescent="0.2">
      <c r="A211">
        <v>0</v>
      </c>
      <c r="B211" s="4">
        <v>0</v>
      </c>
    </row>
    <row r="212" spans="1:2" x14ac:dyDescent="0.2">
      <c r="A212">
        <v>0</v>
      </c>
      <c r="B212" s="4">
        <v>0</v>
      </c>
    </row>
    <row r="213" spans="1:2" x14ac:dyDescent="0.2">
      <c r="A213">
        <v>8</v>
      </c>
      <c r="B213" s="4">
        <v>8</v>
      </c>
    </row>
    <row r="214" spans="1:2" x14ac:dyDescent="0.2">
      <c r="A214">
        <v>0</v>
      </c>
      <c r="B214" s="4">
        <v>0</v>
      </c>
    </row>
    <row r="215" spans="1:2" x14ac:dyDescent="0.2">
      <c r="A215">
        <v>14</v>
      </c>
      <c r="B215" s="4">
        <v>8</v>
      </c>
    </row>
    <row r="216" spans="1:2" x14ac:dyDescent="0.2">
      <c r="A216">
        <v>0</v>
      </c>
      <c r="B216" s="4">
        <v>0</v>
      </c>
    </row>
    <row r="217" spans="1:2" x14ac:dyDescent="0.2">
      <c r="A217">
        <v>0</v>
      </c>
      <c r="B217" s="4">
        <v>0</v>
      </c>
    </row>
    <row r="218" spans="1:2" x14ac:dyDescent="0.2">
      <c r="A218">
        <v>4</v>
      </c>
      <c r="B218" s="4">
        <v>4</v>
      </c>
    </row>
    <row r="219" spans="1:2" x14ac:dyDescent="0.2">
      <c r="A219">
        <v>2</v>
      </c>
      <c r="B219" s="4">
        <v>2</v>
      </c>
    </row>
    <row r="220" spans="1:2" x14ac:dyDescent="0.2">
      <c r="A220">
        <v>0</v>
      </c>
      <c r="B220" s="4">
        <v>0</v>
      </c>
    </row>
    <row r="221" spans="1:2" x14ac:dyDescent="0.2">
      <c r="A221">
        <v>0</v>
      </c>
      <c r="B221" s="4">
        <v>0</v>
      </c>
    </row>
    <row r="222" spans="1:2" x14ac:dyDescent="0.2">
      <c r="A222">
        <v>4</v>
      </c>
      <c r="B222" s="4">
        <v>2</v>
      </c>
    </row>
    <row r="223" spans="1:2" x14ac:dyDescent="0.2">
      <c r="A223">
        <v>30</v>
      </c>
      <c r="B223" s="4">
        <v>6</v>
      </c>
    </row>
    <row r="224" spans="1:2" x14ac:dyDescent="0.2">
      <c r="A224">
        <v>6</v>
      </c>
      <c r="B224" s="4">
        <v>4</v>
      </c>
    </row>
    <row r="225" spans="1:2" x14ac:dyDescent="0.2">
      <c r="A225">
        <v>10</v>
      </c>
      <c r="B225" s="4">
        <v>8</v>
      </c>
    </row>
    <row r="226" spans="1:2" x14ac:dyDescent="0.2">
      <c r="A226">
        <v>56</v>
      </c>
      <c r="B226" s="4">
        <v>42</v>
      </c>
    </row>
    <row r="227" spans="1:2" x14ac:dyDescent="0.2">
      <c r="A227">
        <v>8</v>
      </c>
      <c r="B227" s="4">
        <v>4</v>
      </c>
    </row>
    <row r="228" spans="1:2" x14ac:dyDescent="0.2">
      <c r="A228">
        <v>36</v>
      </c>
      <c r="B228" s="4">
        <v>36</v>
      </c>
    </row>
    <row r="229" spans="1:2" x14ac:dyDescent="0.2">
      <c r="A229">
        <v>2</v>
      </c>
      <c r="B229" s="4">
        <v>0</v>
      </c>
    </row>
    <row r="230" spans="1:2" x14ac:dyDescent="0.2">
      <c r="A230">
        <v>14</v>
      </c>
      <c r="B230" s="4">
        <v>12</v>
      </c>
    </row>
    <row r="231" spans="1:2" x14ac:dyDescent="0.2">
      <c r="A231">
        <v>10</v>
      </c>
      <c r="B231" s="4">
        <v>8</v>
      </c>
    </row>
    <row r="232" spans="1:2" x14ac:dyDescent="0.2">
      <c r="A232">
        <v>10</v>
      </c>
      <c r="B232" s="4">
        <v>10</v>
      </c>
    </row>
    <row r="233" spans="1:2" x14ac:dyDescent="0.2">
      <c r="A233">
        <v>18</v>
      </c>
      <c r="B233" s="4">
        <v>0</v>
      </c>
    </row>
    <row r="234" spans="1:2" x14ac:dyDescent="0.2">
      <c r="A234">
        <v>8</v>
      </c>
      <c r="B234" s="4">
        <v>4</v>
      </c>
    </row>
    <row r="235" spans="1:2" x14ac:dyDescent="0.2">
      <c r="A235">
        <v>12</v>
      </c>
      <c r="B235" s="4">
        <v>10</v>
      </c>
    </row>
    <row r="236" spans="1:2" x14ac:dyDescent="0.2">
      <c r="A236">
        <v>12</v>
      </c>
      <c r="B236" s="4">
        <v>4</v>
      </c>
    </row>
    <row r="237" spans="1:2" x14ac:dyDescent="0.2">
      <c r="A237">
        <v>18</v>
      </c>
      <c r="B237" s="4">
        <v>16</v>
      </c>
    </row>
    <row r="238" spans="1:2" x14ac:dyDescent="0.2">
      <c r="A238">
        <v>18</v>
      </c>
      <c r="B238" s="4">
        <v>0</v>
      </c>
    </row>
    <row r="239" spans="1:2" x14ac:dyDescent="0.2">
      <c r="A239">
        <v>0</v>
      </c>
      <c r="B239" s="4">
        <v>0</v>
      </c>
    </row>
    <row r="240" spans="1:2" x14ac:dyDescent="0.2">
      <c r="A240">
        <v>0</v>
      </c>
      <c r="B240" s="4">
        <v>0</v>
      </c>
    </row>
    <row r="241" spans="1:2" x14ac:dyDescent="0.2">
      <c r="A241">
        <v>0</v>
      </c>
      <c r="B241" s="4">
        <v>0</v>
      </c>
    </row>
    <row r="242" spans="1:2" x14ac:dyDescent="0.2">
      <c r="A242">
        <v>0</v>
      </c>
      <c r="B242" s="4">
        <v>0</v>
      </c>
    </row>
    <row r="243" spans="1:2" x14ac:dyDescent="0.2">
      <c r="A243">
        <v>8</v>
      </c>
      <c r="B243" s="4">
        <v>8</v>
      </c>
    </row>
    <row r="244" spans="1:2" x14ac:dyDescent="0.2">
      <c r="A244">
        <v>18</v>
      </c>
      <c r="B244" s="4">
        <v>0</v>
      </c>
    </row>
    <row r="245" spans="1:2" x14ac:dyDescent="0.2">
      <c r="A245">
        <v>12</v>
      </c>
      <c r="B245" s="4">
        <v>12</v>
      </c>
    </row>
    <row r="246" spans="1:2" x14ac:dyDescent="0.2">
      <c r="A246">
        <v>4</v>
      </c>
      <c r="B246" s="4">
        <v>4</v>
      </c>
    </row>
    <row r="247" spans="1:2" x14ac:dyDescent="0.2">
      <c r="A247">
        <v>4</v>
      </c>
      <c r="B247" s="4">
        <v>2</v>
      </c>
    </row>
    <row r="248" spans="1:2" x14ac:dyDescent="0.2">
      <c r="A248">
        <v>0</v>
      </c>
      <c r="B248" s="4">
        <v>0</v>
      </c>
    </row>
    <row r="249" spans="1:2" x14ac:dyDescent="0.2">
      <c r="A249">
        <v>6</v>
      </c>
      <c r="B249" s="4">
        <v>6</v>
      </c>
    </row>
    <row r="250" spans="1:2" x14ac:dyDescent="0.2">
      <c r="A250">
        <v>0</v>
      </c>
      <c r="B250" s="4">
        <v>0</v>
      </c>
    </row>
    <row r="251" spans="1:2" x14ac:dyDescent="0.2">
      <c r="A251">
        <v>0</v>
      </c>
      <c r="B251" s="4">
        <v>0</v>
      </c>
    </row>
    <row r="252" spans="1:2" x14ac:dyDescent="0.2">
      <c r="A252">
        <v>0</v>
      </c>
      <c r="B252" s="4">
        <v>0</v>
      </c>
    </row>
    <row r="253" spans="1:2" x14ac:dyDescent="0.2">
      <c r="A253">
        <v>10</v>
      </c>
      <c r="B253" s="4">
        <v>10</v>
      </c>
    </row>
    <row r="254" spans="1:2" x14ac:dyDescent="0.2">
      <c r="A254">
        <v>2</v>
      </c>
      <c r="B254" s="4">
        <v>2</v>
      </c>
    </row>
    <row r="255" spans="1:2" x14ac:dyDescent="0.2">
      <c r="A255">
        <v>6</v>
      </c>
      <c r="B255" s="4">
        <v>6</v>
      </c>
    </row>
    <row r="256" spans="1:2" x14ac:dyDescent="0.2">
      <c r="A256">
        <v>2</v>
      </c>
      <c r="B256" s="4">
        <v>0</v>
      </c>
    </row>
    <row r="257" spans="1:2" x14ac:dyDescent="0.2">
      <c r="A257">
        <v>0</v>
      </c>
      <c r="B257" s="4">
        <v>0</v>
      </c>
    </row>
    <row r="258" spans="1:2" x14ac:dyDescent="0.2">
      <c r="A258">
        <v>8</v>
      </c>
      <c r="B258" s="4">
        <v>8</v>
      </c>
    </row>
    <row r="259" spans="1:2" x14ac:dyDescent="0.2">
      <c r="A259">
        <v>14</v>
      </c>
      <c r="B259" s="4">
        <v>14</v>
      </c>
    </row>
    <row r="260" spans="1:2" x14ac:dyDescent="0.2">
      <c r="A260">
        <v>0</v>
      </c>
      <c r="B260" s="4">
        <v>0</v>
      </c>
    </row>
    <row r="261" spans="1:2" x14ac:dyDescent="0.2">
      <c r="A261">
        <v>4</v>
      </c>
      <c r="B261" s="4">
        <v>4</v>
      </c>
    </row>
    <row r="262" spans="1:2" x14ac:dyDescent="0.2">
      <c r="A262">
        <v>0</v>
      </c>
      <c r="B262" s="4">
        <v>0</v>
      </c>
    </row>
    <row r="263" spans="1:2" x14ac:dyDescent="0.2">
      <c r="A263">
        <v>10</v>
      </c>
      <c r="B263" s="4">
        <v>8</v>
      </c>
    </row>
    <row r="264" spans="1:2" x14ac:dyDescent="0.2">
      <c r="A264">
        <v>0</v>
      </c>
      <c r="B264" s="4">
        <v>0</v>
      </c>
    </row>
    <row r="265" spans="1:2" x14ac:dyDescent="0.2">
      <c r="A265">
        <v>4</v>
      </c>
      <c r="B265" s="4">
        <v>4</v>
      </c>
    </row>
    <row r="266" spans="1:2" x14ac:dyDescent="0.2">
      <c r="A266">
        <v>0</v>
      </c>
      <c r="B266" s="4">
        <v>0</v>
      </c>
    </row>
    <row r="267" spans="1:2" x14ac:dyDescent="0.2">
      <c r="A267">
        <v>10</v>
      </c>
      <c r="B267" s="4">
        <v>10</v>
      </c>
    </row>
    <row r="268" spans="1:2" x14ac:dyDescent="0.2">
      <c r="A268">
        <v>2</v>
      </c>
      <c r="B268" s="4">
        <v>0</v>
      </c>
    </row>
    <row r="269" spans="1:2" x14ac:dyDescent="0.2">
      <c r="A269">
        <v>0</v>
      </c>
      <c r="B269" s="4">
        <v>0</v>
      </c>
    </row>
    <row r="270" spans="1:2" x14ac:dyDescent="0.2">
      <c r="A270">
        <v>0</v>
      </c>
      <c r="B270" s="4">
        <v>0</v>
      </c>
    </row>
    <row r="271" spans="1:2" x14ac:dyDescent="0.2">
      <c r="A271">
        <v>0</v>
      </c>
      <c r="B271" s="4">
        <v>0</v>
      </c>
    </row>
    <row r="272" spans="1:2" x14ac:dyDescent="0.2">
      <c r="A272">
        <v>8</v>
      </c>
      <c r="B272" s="4">
        <v>6</v>
      </c>
    </row>
    <row r="273" spans="1:2" x14ac:dyDescent="0.2">
      <c r="A273">
        <v>30</v>
      </c>
      <c r="B273" s="4">
        <v>30</v>
      </c>
    </row>
    <row r="274" spans="1:2" x14ac:dyDescent="0.2">
      <c r="A274">
        <v>12</v>
      </c>
      <c r="B274" s="4">
        <v>10</v>
      </c>
    </row>
    <row r="275" spans="1:2" x14ac:dyDescent="0.2">
      <c r="A275">
        <v>0</v>
      </c>
      <c r="B275" s="4">
        <v>0</v>
      </c>
    </row>
    <row r="276" spans="1:2" x14ac:dyDescent="0.2">
      <c r="A276">
        <v>0</v>
      </c>
      <c r="B276" s="4">
        <v>0</v>
      </c>
    </row>
    <row r="277" spans="1:2" x14ac:dyDescent="0.2">
      <c r="A277">
        <v>4</v>
      </c>
      <c r="B277" s="4">
        <v>4</v>
      </c>
    </row>
    <row r="278" spans="1:2" x14ac:dyDescent="0.2">
      <c r="A278">
        <v>2</v>
      </c>
      <c r="B278" s="4">
        <v>0</v>
      </c>
    </row>
    <row r="279" spans="1:2" x14ac:dyDescent="0.2">
      <c r="A279">
        <v>0</v>
      </c>
      <c r="B279" s="4">
        <v>0</v>
      </c>
    </row>
    <row r="280" spans="1:2" x14ac:dyDescent="0.2">
      <c r="A280">
        <v>0</v>
      </c>
      <c r="B280" s="4">
        <v>0</v>
      </c>
    </row>
    <row r="281" spans="1:2" x14ac:dyDescent="0.2">
      <c r="A281">
        <v>0</v>
      </c>
      <c r="B281" s="4">
        <v>0</v>
      </c>
    </row>
    <row r="282" spans="1:2" x14ac:dyDescent="0.2">
      <c r="A282">
        <v>38</v>
      </c>
      <c r="B282" s="4">
        <v>38</v>
      </c>
    </row>
    <row r="283" spans="1:2" x14ac:dyDescent="0.2">
      <c r="A283">
        <v>76</v>
      </c>
      <c r="B283" s="4">
        <v>34</v>
      </c>
    </row>
    <row r="284" spans="1:2" x14ac:dyDescent="0.2">
      <c r="A284">
        <v>2</v>
      </c>
      <c r="B284" s="4">
        <v>0</v>
      </c>
    </row>
    <row r="285" spans="1:2" x14ac:dyDescent="0.2">
      <c r="A285">
        <v>14</v>
      </c>
      <c r="B285" s="4">
        <v>12</v>
      </c>
    </row>
    <row r="286" spans="1:2" x14ac:dyDescent="0.2">
      <c r="A286">
        <v>10</v>
      </c>
      <c r="B286" s="4">
        <v>0</v>
      </c>
    </row>
    <row r="287" spans="1:2" x14ac:dyDescent="0.2">
      <c r="A287">
        <v>2</v>
      </c>
      <c r="B287" s="4">
        <v>0</v>
      </c>
    </row>
    <row r="288" spans="1:2" x14ac:dyDescent="0.2">
      <c r="A288">
        <v>66</v>
      </c>
      <c r="B288" s="4">
        <v>24</v>
      </c>
    </row>
    <row r="289" spans="1:2" x14ac:dyDescent="0.2">
      <c r="A289">
        <v>12</v>
      </c>
      <c r="B289" s="4">
        <v>12</v>
      </c>
    </row>
    <row r="290" spans="1:2" x14ac:dyDescent="0.2">
      <c r="A290">
        <v>18</v>
      </c>
      <c r="B290" s="4">
        <v>2</v>
      </c>
    </row>
    <row r="291" spans="1:2" x14ac:dyDescent="0.2">
      <c r="A291">
        <v>12</v>
      </c>
      <c r="B291" s="4">
        <v>12</v>
      </c>
    </row>
    <row r="292" spans="1:2" x14ac:dyDescent="0.2">
      <c r="A292">
        <v>10</v>
      </c>
      <c r="B292" s="4">
        <v>8</v>
      </c>
    </row>
    <row r="293" spans="1:2" x14ac:dyDescent="0.2">
      <c r="A293">
        <v>8</v>
      </c>
      <c r="B293" s="4">
        <v>6</v>
      </c>
    </row>
    <row r="294" spans="1:2" x14ac:dyDescent="0.2">
      <c r="A294">
        <v>22</v>
      </c>
      <c r="B294" s="4">
        <v>4</v>
      </c>
    </row>
    <row r="295" spans="1:2" x14ac:dyDescent="0.2">
      <c r="A295">
        <v>16</v>
      </c>
      <c r="B295" s="4">
        <v>14</v>
      </c>
    </row>
    <row r="296" spans="1:2" x14ac:dyDescent="0.2">
      <c r="A296">
        <v>6</v>
      </c>
      <c r="B296" s="4">
        <v>6</v>
      </c>
    </row>
    <row r="297" spans="1:2" x14ac:dyDescent="0.2">
      <c r="A297">
        <v>6</v>
      </c>
      <c r="B297" s="4">
        <v>4</v>
      </c>
    </row>
    <row r="298" spans="1:2" x14ac:dyDescent="0.2">
      <c r="A298">
        <v>12</v>
      </c>
      <c r="B298" s="4">
        <v>0</v>
      </c>
    </row>
    <row r="299" spans="1:2" x14ac:dyDescent="0.2">
      <c r="A299">
        <v>14</v>
      </c>
      <c r="B299" s="4">
        <v>12</v>
      </c>
    </row>
    <row r="300" spans="1:2" x14ac:dyDescent="0.2">
      <c r="A300">
        <v>0</v>
      </c>
      <c r="B300" s="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Combined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neuro</dc:creator>
  <cp:lastModifiedBy>Kunnath, Ansley J</cp:lastModifiedBy>
  <dcterms:created xsi:type="dcterms:W3CDTF">2024-04-05T15:41:18Z</dcterms:created>
  <dcterms:modified xsi:type="dcterms:W3CDTF">2024-04-05T20:06:43Z</dcterms:modified>
</cp:coreProperties>
</file>