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Universidad\Máster\Segundo_semestre\Planificación y Gestión de Infraestructuras TIC\Practicas\ABP\Proyecto-PYGITIC-2020\Documentación\Resultados\"/>
    </mc:Choice>
  </mc:AlternateContent>
  <xr:revisionPtr revIDLastSave="0" documentId="13_ncr:1_{E0F828BE-7B97-4A52-98BB-D4814F6E5687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5" i="1" l="1"/>
  <c r="AC5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3" i="1"/>
  <c r="G20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3" i="1"/>
</calcChain>
</file>

<file path=xl/sharedStrings.xml><?xml version="1.0" encoding="utf-8"?>
<sst xmlns="http://schemas.openxmlformats.org/spreadsheetml/2006/main" count="135" uniqueCount="40">
  <si>
    <t>createdAt (S)</t>
  </si>
  <si>
    <t>id (S)</t>
  </si>
  <si>
    <t>username (S)</t>
  </si>
  <si>
    <t>temp (N)</t>
  </si>
  <si>
    <t>antonio.vazquez@alu.uclm.es</t>
  </si>
  <si>
    <t>5e0a8986-53fb-4c6d-b915-c1d602ef7008</t>
  </si>
  <si>
    <t>dekarasutonai@gmail.com</t>
  </si>
  <si>
    <t>0d75b283-9cee-4522-80aa-86f84adf0489</t>
  </si>
  <si>
    <t>denibel2507@gmail.com</t>
  </si>
  <si>
    <t>9b81db2d-17c9-4a1d-b241-fe83c7bb181f</t>
  </si>
  <si>
    <t>dewarasuto@gmail.com</t>
  </si>
  <si>
    <t>39ffa3f5-7dcf-4215-997a-9cced11c8d83</t>
  </si>
  <si>
    <t>infinite3x@yahoo.com</t>
  </si>
  <si>
    <t>1dcf356e-9e44-430e-a812-37f6798336ff</t>
  </si>
  <si>
    <t>leonardo.cardozo@alu.uclm.es</t>
  </si>
  <si>
    <t>d5654a98-da9e-41be-8cc8-ececbe64d163</t>
  </si>
  <si>
    <t>taerpion@gmail.com</t>
  </si>
  <si>
    <t>b0cfa73c-5a01-408d-a928-245b481bd40b</t>
  </si>
  <si>
    <t>Usuario 1</t>
  </si>
  <si>
    <t>Usuario 2</t>
  </si>
  <si>
    <t>Usuario 3</t>
  </si>
  <si>
    <t>Usuario 4</t>
  </si>
  <si>
    <t>Usuario 5</t>
  </si>
  <si>
    <t>Usuario 6</t>
  </si>
  <si>
    <t>Usuario 7</t>
  </si>
  <si>
    <t>Usuario X</t>
  </si>
  <si>
    <t>Enfermo</t>
  </si>
  <si>
    <t>Ids</t>
  </si>
  <si>
    <t>Id 1</t>
  </si>
  <si>
    <t>Id 2</t>
  </si>
  <si>
    <t>Id 3</t>
  </si>
  <si>
    <t>Id 4</t>
  </si>
  <si>
    <t>Id 5</t>
  </si>
  <si>
    <t>Id 6</t>
  </si>
  <si>
    <t>Id 7</t>
  </si>
  <si>
    <t>Fecha</t>
  </si>
  <si>
    <t>°C</t>
  </si>
  <si>
    <t>Total</t>
  </si>
  <si>
    <t>Enfermos</t>
  </si>
  <si>
    <t>Sanos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</si>
</sst>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6100"/>
      <name val="Times New Roman"/>
      <family val="1"/>
    </font>
    <font>
      <sz val="11"/>
      <color rgb="FF9C0006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3"/>
    <xf numFmtId="0" fontId="0" fillId="0" borderId="0" xfId="0" applyFill="1"/>
    <xf numFmtId="2" fontId="0" fillId="0" borderId="0" xfId="0" applyNumberFormat="1"/>
    <xf numFmtId="0" fontId="4" fillId="0" borderId="0" xfId="3" applyFont="1"/>
    <xf numFmtId="164" fontId="0" fillId="0" borderId="0" xfId="0" applyNumberFormat="1"/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7" fillId="0" borderId="2" xfId="0" applyFont="1" applyBorder="1"/>
    <xf numFmtId="164" fontId="7" fillId="0" borderId="2" xfId="0" applyNumberFormat="1" applyFont="1" applyBorder="1"/>
    <xf numFmtId="0" fontId="8" fillId="2" borderId="2" xfId="1" applyFont="1" applyBorder="1"/>
    <xf numFmtId="0" fontId="7" fillId="0" borderId="1" xfId="0" applyFont="1" applyBorder="1"/>
    <xf numFmtId="164" fontId="7" fillId="0" borderId="1" xfId="0" applyNumberFormat="1" applyFont="1" applyBorder="1"/>
    <xf numFmtId="0" fontId="9" fillId="3" borderId="1" xfId="2" applyFont="1" applyBorder="1"/>
    <xf numFmtId="0" fontId="8" fillId="2" borderId="1" xfId="1" applyFont="1" applyBorder="1"/>
    <xf numFmtId="0" fontId="6" fillId="0" borderId="0" xfId="0" applyFont="1" applyFill="1" applyBorder="1" applyAlignment="1">
      <alignment horizontal="center"/>
    </xf>
  </cellXfs>
  <cellStyles count="4">
    <cellStyle name="Bueno" xfId="1" builtinId="26"/>
    <cellStyle name="Hipervínculo" xfId="3" builtinId="8"/>
    <cellStyle name="Incorrecto" xfId="2" builtinId="27"/>
    <cellStyle name="Normal" xfId="0" builtinId="0"/>
  </cellStyles>
  <dxfs count="0"/>
  <tableStyles count="0" defaultTableStyle="TableStyleMedium2" defaultPivotStyle="PivotStyleLight16"/>
  <colors>
    <mruColors>
      <color rgb="FFFF4B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nfinite3x@yahoo.com" TargetMode="External"/><Relationship Id="rId13" Type="http://schemas.openxmlformats.org/officeDocument/2006/relationships/hyperlink" Target="mailto:leonardo.cardozo@alu.uclm.es" TargetMode="External"/><Relationship Id="rId18" Type="http://schemas.openxmlformats.org/officeDocument/2006/relationships/hyperlink" Target="mailto:taerpion@gmail.com" TargetMode="External"/><Relationship Id="rId3" Type="http://schemas.openxmlformats.org/officeDocument/2006/relationships/hyperlink" Target="mailto:denibel2507@gmail.com" TargetMode="External"/><Relationship Id="rId7" Type="http://schemas.openxmlformats.org/officeDocument/2006/relationships/hyperlink" Target="mailto:infinite3x@yahoo.com" TargetMode="External"/><Relationship Id="rId12" Type="http://schemas.openxmlformats.org/officeDocument/2006/relationships/hyperlink" Target="mailto:leonardo.cardozo@alu.uclm.es" TargetMode="External"/><Relationship Id="rId17" Type="http://schemas.openxmlformats.org/officeDocument/2006/relationships/hyperlink" Target="mailto:leonardo.cardozo@alu.uclm.es" TargetMode="External"/><Relationship Id="rId2" Type="http://schemas.openxmlformats.org/officeDocument/2006/relationships/hyperlink" Target="mailto:dekarasutonai@gmail.com" TargetMode="External"/><Relationship Id="rId16" Type="http://schemas.openxmlformats.org/officeDocument/2006/relationships/hyperlink" Target="mailto:leonardo.cardozo@alu.uclm.es" TargetMode="External"/><Relationship Id="rId1" Type="http://schemas.openxmlformats.org/officeDocument/2006/relationships/hyperlink" Target="mailto:antonio.vazquez@alu.uclm.es" TargetMode="External"/><Relationship Id="rId6" Type="http://schemas.openxmlformats.org/officeDocument/2006/relationships/hyperlink" Target="mailto:dewarasuto@gmail.com" TargetMode="External"/><Relationship Id="rId11" Type="http://schemas.openxmlformats.org/officeDocument/2006/relationships/hyperlink" Target="mailto:leonardo.cardozo@alu.uclm.es" TargetMode="External"/><Relationship Id="rId5" Type="http://schemas.openxmlformats.org/officeDocument/2006/relationships/hyperlink" Target="mailto:denibel2507@gmail.com" TargetMode="External"/><Relationship Id="rId15" Type="http://schemas.openxmlformats.org/officeDocument/2006/relationships/hyperlink" Target="mailto:leonardo.cardozo@alu.uclm.es" TargetMode="External"/><Relationship Id="rId10" Type="http://schemas.openxmlformats.org/officeDocument/2006/relationships/hyperlink" Target="mailto:leonardo.cardozo@alu.uclm.es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denibel2507@gmail.com" TargetMode="External"/><Relationship Id="rId9" Type="http://schemas.openxmlformats.org/officeDocument/2006/relationships/hyperlink" Target="mailto:infinite3x@yahoo.com" TargetMode="External"/><Relationship Id="rId14" Type="http://schemas.openxmlformats.org/officeDocument/2006/relationships/hyperlink" Target="mailto:leonardo.cardozo@alu.uclm.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D42"/>
  <sheetViews>
    <sheetView tabSelected="1" topLeftCell="J1" zoomScale="130" zoomScaleNormal="130" workbookViewId="0">
      <selection activeCell="AC3" sqref="AC3"/>
    </sheetView>
  </sheetViews>
  <sheetFormatPr baseColWidth="10" defaultColWidth="9.140625" defaultRowHeight="15" x14ac:dyDescent="0.25"/>
  <cols>
    <col min="1" max="1" width="28.85546875" bestFit="1" customWidth="1"/>
    <col min="2" max="2" width="12.7109375" customWidth="1"/>
    <col min="3" max="3" width="19.42578125" bestFit="1" customWidth="1"/>
    <col min="4" max="4" width="37.42578125" bestFit="1" customWidth="1"/>
    <col min="5" max="5" width="9" bestFit="1" customWidth="1"/>
    <col min="6" max="7" width="11.85546875" bestFit="1" customWidth="1"/>
    <col min="23" max="23" width="10.28515625" bestFit="1" customWidth="1"/>
    <col min="24" max="24" width="18" bestFit="1" customWidth="1"/>
    <col min="25" max="25" width="4.28515625" bestFit="1" customWidth="1"/>
    <col min="26" max="26" width="6" bestFit="1" customWidth="1"/>
    <col min="27" max="27" width="14.28515625" bestFit="1" customWidth="1"/>
  </cols>
  <sheetData>
    <row r="2" spans="1:30" ht="15.75" thickBot="1" x14ac:dyDescent="0.3">
      <c r="A2" t="s">
        <v>2</v>
      </c>
      <c r="B2" t="s">
        <v>25</v>
      </c>
      <c r="C2" t="s">
        <v>0</v>
      </c>
      <c r="D2" t="s">
        <v>1</v>
      </c>
      <c r="E2" t="s">
        <v>27</v>
      </c>
      <c r="F2" t="s">
        <v>3</v>
      </c>
      <c r="G2" t="s">
        <v>26</v>
      </c>
    </row>
    <row r="3" spans="1:30" ht="15.75" thickBot="1" x14ac:dyDescent="0.3">
      <c r="A3" s="1" t="s">
        <v>4</v>
      </c>
      <c r="B3" s="4" t="str">
        <f>IF(A3=$A$3,"Usuario 1",(IF(A3=$A$4,"Usuario 2",(IF(A3=$A$5,"Usuario 3",(IF(A3=$A$8,"Usuario 4",(IF(A3=$A$9,"Usuario 5",(IF(A3=$A$12,"Usuario 6",(IF(A3=$A$20,"Usuario 7","Usuario X?")))))))))))))</f>
        <v>Usuario 1</v>
      </c>
      <c r="C3" s="5">
        <v>43978.485413495371</v>
      </c>
      <c r="D3" t="s">
        <v>5</v>
      </c>
      <c r="E3" s="4" t="str">
        <f>IF(D3=$D$3,"Id 1",(IF(D3=$D$4,"Id 2",(IF(D3=$D$5,"Id 3",(IF(D3=$D$8,"Id 4",(IF(D3=$D$9,"Id 5",(IF(D3=$D$12,"Id 6",(IF(D3=$D$20,"Id 7","Id X?")))))))))))))</f>
        <v>Id 1</v>
      </c>
      <c r="F3" s="3">
        <v>37.29</v>
      </c>
      <c r="G3" t="b">
        <f>IF(GESTEP(F3,37.6),TRUE,FALSE)</f>
        <v>0</v>
      </c>
      <c r="I3" t="s">
        <v>18</v>
      </c>
      <c r="K3" t="s">
        <v>19</v>
      </c>
      <c r="M3" t="s">
        <v>20</v>
      </c>
      <c r="O3" t="s">
        <v>21</v>
      </c>
      <c r="Q3" t="s">
        <v>22</v>
      </c>
      <c r="S3" t="s">
        <v>23</v>
      </c>
      <c r="U3" t="s">
        <v>24</v>
      </c>
      <c r="W3" s="6" t="s">
        <v>25</v>
      </c>
      <c r="X3" s="7" t="s">
        <v>35</v>
      </c>
      <c r="Y3" s="7" t="s">
        <v>27</v>
      </c>
      <c r="Z3" s="7" t="s">
        <v>36</v>
      </c>
      <c r="AA3" s="8" t="s">
        <v>26</v>
      </c>
      <c r="AC3" s="16" t="s">
        <v>37</v>
      </c>
    </row>
    <row r="4" spans="1:30" x14ac:dyDescent="0.25">
      <c r="A4" s="1" t="s">
        <v>6</v>
      </c>
      <c r="B4" s="4" t="str">
        <f t="shared" ref="B4:B20" si="0">IF(A4=$A$3,"Usuario 1",(IF(A4=$A$4,"Usuario 2",(IF(A4=$A$5,"Usuario 3",(IF(A4=$A$8,"Usuario 4",(IF(A4=$A$9,"Usuario 5",(IF(A4=$A$12,"Usuario 6",(IF(A4=$A$20,"Usuario 7","Usuario X?")))))))))))))</f>
        <v>Usuario 2</v>
      </c>
      <c r="C4" s="5">
        <v>43978.483073831019</v>
      </c>
      <c r="D4" t="s">
        <v>7</v>
      </c>
      <c r="E4" s="4" t="str">
        <f t="shared" ref="E4:E20" si="1">IF(D4=$D$3,"Id 1",(IF(D4=$D$4,"Id 2",(IF(D4=$D$5,"Id 3",(IF(D4=$D$8,"Id 4",(IF(D4=$D$9,"Id 5",(IF(D4=$D$12,"Id 6",(IF(D4=$D$20,"Id 7","Id X?")))))))))))))</f>
        <v>Id 2</v>
      </c>
      <c r="F4" s="3">
        <v>38.1</v>
      </c>
      <c r="G4" t="b">
        <f t="shared" ref="G4:G19" si="2">IF(GESTEP(F4,37.6),TRUE,FALSE)</f>
        <v>1</v>
      </c>
      <c r="I4" s="3">
        <v>37.29</v>
      </c>
      <c r="J4" s="3"/>
      <c r="K4" s="3">
        <v>38.1</v>
      </c>
      <c r="L4" s="3"/>
      <c r="M4" s="3">
        <v>38.46</v>
      </c>
      <c r="N4" s="3"/>
      <c r="O4" s="3">
        <v>37.39</v>
      </c>
      <c r="P4" s="3"/>
      <c r="Q4" s="3">
        <v>36.56</v>
      </c>
      <c r="R4" s="3"/>
      <c r="S4" s="3">
        <v>37.51</v>
      </c>
      <c r="T4" s="3"/>
      <c r="U4" s="3">
        <v>38.630000000000003</v>
      </c>
      <c r="W4" s="9" t="s">
        <v>18</v>
      </c>
      <c r="X4" s="10">
        <v>43978.485413495371</v>
      </c>
      <c r="Y4" s="9" t="s">
        <v>28</v>
      </c>
      <c r="Z4" s="9">
        <v>37.29</v>
      </c>
      <c r="AA4" s="11" t="b">
        <v>0</v>
      </c>
      <c r="AC4" t="s">
        <v>38</v>
      </c>
      <c r="AD4" t="s">
        <v>39</v>
      </c>
    </row>
    <row r="5" spans="1:30" x14ac:dyDescent="0.25">
      <c r="A5" s="1" t="s">
        <v>8</v>
      </c>
      <c r="B5" s="4" t="str">
        <f t="shared" si="0"/>
        <v>Usuario 3</v>
      </c>
      <c r="C5" s="5">
        <v>43978.451631608797</v>
      </c>
      <c r="D5" t="s">
        <v>9</v>
      </c>
      <c r="E5" s="4" t="str">
        <f t="shared" si="1"/>
        <v>Id 3</v>
      </c>
      <c r="F5" s="3">
        <v>38.46</v>
      </c>
      <c r="G5" t="b">
        <f t="shared" si="2"/>
        <v>1</v>
      </c>
      <c r="M5" s="3">
        <v>36.840000000000003</v>
      </c>
      <c r="N5" s="3"/>
      <c r="Q5" s="3">
        <v>37.56</v>
      </c>
      <c r="R5" s="3"/>
      <c r="S5" s="3">
        <v>39.58</v>
      </c>
      <c r="T5" s="3"/>
      <c r="W5" s="12" t="s">
        <v>19</v>
      </c>
      <c r="X5" s="13">
        <v>43978.483073831019</v>
      </c>
      <c r="Y5" s="12" t="s">
        <v>29</v>
      </c>
      <c r="Z5" s="12">
        <v>38.1</v>
      </c>
      <c r="AA5" s="14" t="b">
        <v>1</v>
      </c>
      <c r="AC5">
        <f>COUNTIF(AA4:AA21,TRUE)</f>
        <v>11</v>
      </c>
      <c r="AD5">
        <f>COUNTIF(AA5:AA22,FALSE)</f>
        <v>6</v>
      </c>
    </row>
    <row r="6" spans="1:30" x14ac:dyDescent="0.25">
      <c r="A6" s="1" t="s">
        <v>8</v>
      </c>
      <c r="B6" s="4" t="str">
        <f t="shared" si="0"/>
        <v>Usuario 3</v>
      </c>
      <c r="C6" s="5">
        <v>43978.623985682869</v>
      </c>
      <c r="D6" t="s">
        <v>9</v>
      </c>
      <c r="E6" s="4" t="str">
        <f t="shared" si="1"/>
        <v>Id 3</v>
      </c>
      <c r="F6" s="3">
        <v>36.840000000000003</v>
      </c>
      <c r="G6" t="b">
        <f t="shared" si="2"/>
        <v>0</v>
      </c>
      <c r="M6" s="3">
        <v>39.71</v>
      </c>
      <c r="N6" s="3"/>
      <c r="Q6" s="3">
        <v>39.17</v>
      </c>
      <c r="R6" s="3"/>
      <c r="S6" s="3">
        <v>36.659999999999997</v>
      </c>
      <c r="T6" s="3"/>
      <c r="W6" s="12" t="s">
        <v>20</v>
      </c>
      <c r="X6" s="13">
        <v>43978.451631608797</v>
      </c>
      <c r="Y6" s="12" t="s">
        <v>30</v>
      </c>
      <c r="Z6" s="12">
        <v>38.46</v>
      </c>
      <c r="AA6" s="14" t="b">
        <v>1</v>
      </c>
    </row>
    <row r="7" spans="1:30" x14ac:dyDescent="0.25">
      <c r="A7" s="1" t="s">
        <v>8</v>
      </c>
      <c r="B7" s="4" t="str">
        <f t="shared" si="0"/>
        <v>Usuario 3</v>
      </c>
      <c r="C7" s="5">
        <v>43978.624314791668</v>
      </c>
      <c r="D7" t="s">
        <v>9</v>
      </c>
      <c r="E7" s="4" t="str">
        <f t="shared" si="1"/>
        <v>Id 3</v>
      </c>
      <c r="F7" s="3">
        <v>39.71</v>
      </c>
      <c r="G7" t="b">
        <f t="shared" si="2"/>
        <v>1</v>
      </c>
      <c r="S7" s="3">
        <v>38.909999999999997</v>
      </c>
      <c r="T7" s="3"/>
      <c r="W7" s="12" t="s">
        <v>20</v>
      </c>
      <c r="X7" s="13">
        <v>43978.623985682869</v>
      </c>
      <c r="Y7" s="12" t="s">
        <v>30</v>
      </c>
      <c r="Z7" s="12">
        <v>36.840000000000003</v>
      </c>
      <c r="AA7" s="15" t="b">
        <v>0</v>
      </c>
    </row>
    <row r="8" spans="1:30" x14ac:dyDescent="0.25">
      <c r="A8" s="1" t="s">
        <v>10</v>
      </c>
      <c r="B8" s="4" t="str">
        <f t="shared" si="0"/>
        <v>Usuario 4</v>
      </c>
      <c r="C8" s="5">
        <v>43978.451774444446</v>
      </c>
      <c r="D8" t="s">
        <v>11</v>
      </c>
      <c r="E8" s="4" t="str">
        <f t="shared" si="1"/>
        <v>Id 4</v>
      </c>
      <c r="F8" s="3">
        <v>37.39</v>
      </c>
      <c r="G8" t="b">
        <f t="shared" si="2"/>
        <v>0</v>
      </c>
      <c r="S8" s="3">
        <v>37.9</v>
      </c>
      <c r="T8" s="3"/>
      <c r="W8" s="12" t="s">
        <v>20</v>
      </c>
      <c r="X8" s="13">
        <v>43978.624314791668</v>
      </c>
      <c r="Y8" s="12" t="s">
        <v>30</v>
      </c>
      <c r="Z8" s="12">
        <v>39.71</v>
      </c>
      <c r="AA8" s="14" t="b">
        <v>1</v>
      </c>
    </row>
    <row r="9" spans="1:30" x14ac:dyDescent="0.25">
      <c r="A9" s="1" t="s">
        <v>12</v>
      </c>
      <c r="B9" s="4" t="str">
        <f t="shared" si="0"/>
        <v>Usuario 5</v>
      </c>
      <c r="C9" s="5">
        <v>43978.460763368057</v>
      </c>
      <c r="D9" t="s">
        <v>13</v>
      </c>
      <c r="E9" s="4" t="str">
        <f t="shared" si="1"/>
        <v>Id 5</v>
      </c>
      <c r="F9" s="3">
        <v>36.56</v>
      </c>
      <c r="G9" t="b">
        <f t="shared" si="2"/>
        <v>0</v>
      </c>
      <c r="S9" s="3">
        <v>38.44</v>
      </c>
      <c r="T9" s="3"/>
      <c r="W9" s="12" t="s">
        <v>21</v>
      </c>
      <c r="X9" s="13">
        <v>43978.451774444446</v>
      </c>
      <c r="Y9" s="12" t="s">
        <v>31</v>
      </c>
      <c r="Z9" s="12">
        <v>37.39</v>
      </c>
      <c r="AA9" s="15" t="b">
        <v>0</v>
      </c>
    </row>
    <row r="10" spans="1:30" x14ac:dyDescent="0.25">
      <c r="A10" s="1" t="s">
        <v>12</v>
      </c>
      <c r="B10" s="4" t="str">
        <f t="shared" si="0"/>
        <v>Usuario 5</v>
      </c>
      <c r="C10" s="5">
        <v>43978.460787175929</v>
      </c>
      <c r="D10" t="s">
        <v>13</v>
      </c>
      <c r="E10" s="4" t="str">
        <f t="shared" si="1"/>
        <v>Id 5</v>
      </c>
      <c r="F10" s="3">
        <v>37.56</v>
      </c>
      <c r="G10" t="b">
        <f t="shared" si="2"/>
        <v>0</v>
      </c>
      <c r="S10" s="3">
        <v>38.9</v>
      </c>
      <c r="T10" s="3"/>
      <c r="W10" s="12" t="s">
        <v>22</v>
      </c>
      <c r="X10" s="13">
        <v>43978.460763368057</v>
      </c>
      <c r="Y10" s="12" t="s">
        <v>32</v>
      </c>
      <c r="Z10" s="12">
        <v>36.56</v>
      </c>
      <c r="AA10" s="15" t="b">
        <v>0</v>
      </c>
    </row>
    <row r="11" spans="1:30" x14ac:dyDescent="0.25">
      <c r="A11" s="1" t="s">
        <v>12</v>
      </c>
      <c r="B11" s="4" t="str">
        <f t="shared" si="0"/>
        <v>Usuario 5</v>
      </c>
      <c r="C11" s="5">
        <v>43978.460865671295</v>
      </c>
      <c r="D11" t="s">
        <v>13</v>
      </c>
      <c r="E11" s="4" t="str">
        <f t="shared" si="1"/>
        <v>Id 5</v>
      </c>
      <c r="F11" s="3">
        <v>39.17</v>
      </c>
      <c r="G11" t="b">
        <f t="shared" si="2"/>
        <v>1</v>
      </c>
      <c r="S11" s="3">
        <v>38.86</v>
      </c>
      <c r="T11" s="3"/>
      <c r="W11" s="12" t="s">
        <v>22</v>
      </c>
      <c r="X11" s="13">
        <v>43978.460787175929</v>
      </c>
      <c r="Y11" s="12" t="s">
        <v>32</v>
      </c>
      <c r="Z11" s="12">
        <v>37.56</v>
      </c>
      <c r="AA11" s="15" t="b">
        <v>0</v>
      </c>
    </row>
    <row r="12" spans="1:30" x14ac:dyDescent="0.25">
      <c r="A12" s="1" t="s">
        <v>14</v>
      </c>
      <c r="B12" s="4" t="str">
        <f t="shared" si="0"/>
        <v>Usuario 6</v>
      </c>
      <c r="C12" s="5">
        <v>43978.441248368057</v>
      </c>
      <c r="D12" t="s">
        <v>15</v>
      </c>
      <c r="E12" s="4" t="str">
        <f t="shared" si="1"/>
        <v>Id 6</v>
      </c>
      <c r="F12" s="3">
        <v>37.51</v>
      </c>
      <c r="G12" t="b">
        <f t="shared" si="2"/>
        <v>0</v>
      </c>
      <c r="W12" s="12" t="s">
        <v>22</v>
      </c>
      <c r="X12" s="13">
        <v>43978.460865671295</v>
      </c>
      <c r="Y12" s="12" t="s">
        <v>32</v>
      </c>
      <c r="Z12" s="12">
        <v>39.17</v>
      </c>
      <c r="AA12" s="14" t="b">
        <v>1</v>
      </c>
    </row>
    <row r="13" spans="1:30" x14ac:dyDescent="0.25">
      <c r="A13" s="1" t="s">
        <v>14</v>
      </c>
      <c r="B13" s="4" t="str">
        <f t="shared" si="0"/>
        <v>Usuario 6</v>
      </c>
      <c r="C13" s="5">
        <v>43978.452736273146</v>
      </c>
      <c r="D13" t="s">
        <v>15</v>
      </c>
      <c r="E13" s="4" t="str">
        <f t="shared" si="1"/>
        <v>Id 6</v>
      </c>
      <c r="F13" s="3">
        <v>39.58</v>
      </c>
      <c r="G13" t="b">
        <f t="shared" si="2"/>
        <v>1</v>
      </c>
      <c r="W13" s="12" t="s">
        <v>23</v>
      </c>
      <c r="X13" s="13">
        <v>43978.441248368057</v>
      </c>
      <c r="Y13" s="12" t="s">
        <v>33</v>
      </c>
      <c r="Z13" s="12">
        <v>37.51</v>
      </c>
      <c r="AA13" s="15" t="b">
        <v>0</v>
      </c>
    </row>
    <row r="14" spans="1:30" x14ac:dyDescent="0.25">
      <c r="A14" s="1" t="s">
        <v>14</v>
      </c>
      <c r="B14" s="4" t="str">
        <f t="shared" si="0"/>
        <v>Usuario 6</v>
      </c>
      <c r="C14" s="5">
        <v>43978.69017303241</v>
      </c>
      <c r="D14" t="s">
        <v>15</v>
      </c>
      <c r="E14" s="4" t="str">
        <f t="shared" si="1"/>
        <v>Id 6</v>
      </c>
      <c r="F14" s="3">
        <v>36.659999999999997</v>
      </c>
      <c r="G14" t="b">
        <f t="shared" si="2"/>
        <v>0</v>
      </c>
      <c r="W14" s="12" t="s">
        <v>23</v>
      </c>
      <c r="X14" s="13">
        <v>43978.452736273146</v>
      </c>
      <c r="Y14" s="12" t="s">
        <v>33</v>
      </c>
      <c r="Z14" s="12">
        <v>39.58</v>
      </c>
      <c r="AA14" s="14" t="b">
        <v>1</v>
      </c>
    </row>
    <row r="15" spans="1:30" x14ac:dyDescent="0.25">
      <c r="A15" s="1" t="s">
        <v>14</v>
      </c>
      <c r="B15" s="4" t="str">
        <f t="shared" si="0"/>
        <v>Usuario 6</v>
      </c>
      <c r="C15" s="5">
        <v>43978.69792929398</v>
      </c>
      <c r="D15" t="s">
        <v>15</v>
      </c>
      <c r="E15" s="4" t="str">
        <f t="shared" si="1"/>
        <v>Id 6</v>
      </c>
      <c r="F15" s="3">
        <v>38.909999999999997</v>
      </c>
      <c r="G15" t="b">
        <f t="shared" si="2"/>
        <v>1</v>
      </c>
      <c r="W15" s="12" t="s">
        <v>23</v>
      </c>
      <c r="X15" s="13">
        <v>43978.69017303241</v>
      </c>
      <c r="Y15" s="12" t="s">
        <v>33</v>
      </c>
      <c r="Z15" s="12">
        <v>36.659999999999997</v>
      </c>
      <c r="AA15" s="15" t="b">
        <v>0</v>
      </c>
    </row>
    <row r="16" spans="1:30" x14ac:dyDescent="0.25">
      <c r="A16" s="1" t="s">
        <v>14</v>
      </c>
      <c r="B16" s="4" t="str">
        <f t="shared" si="0"/>
        <v>Usuario 6</v>
      </c>
      <c r="C16" s="5">
        <v>43978.711242268517</v>
      </c>
      <c r="D16" t="s">
        <v>15</v>
      </c>
      <c r="E16" s="4" t="str">
        <f t="shared" si="1"/>
        <v>Id 6</v>
      </c>
      <c r="F16" s="3">
        <v>37.9</v>
      </c>
      <c r="G16" t="b">
        <f t="shared" si="2"/>
        <v>1</v>
      </c>
      <c r="W16" s="12" t="s">
        <v>23</v>
      </c>
      <c r="X16" s="13">
        <v>43978.69792929398</v>
      </c>
      <c r="Y16" s="12" t="s">
        <v>33</v>
      </c>
      <c r="Z16" s="12">
        <v>38.909999999999997</v>
      </c>
      <c r="AA16" s="14" t="b">
        <v>1</v>
      </c>
    </row>
    <row r="17" spans="1:27" x14ac:dyDescent="0.25">
      <c r="A17" s="1" t="s">
        <v>14</v>
      </c>
      <c r="B17" s="4" t="str">
        <f t="shared" si="0"/>
        <v>Usuario 6</v>
      </c>
      <c r="C17" s="5">
        <v>43978.71154502315</v>
      </c>
      <c r="D17" t="s">
        <v>15</v>
      </c>
      <c r="E17" s="4" t="str">
        <f t="shared" si="1"/>
        <v>Id 6</v>
      </c>
      <c r="F17" s="3">
        <v>38.44</v>
      </c>
      <c r="G17" t="b">
        <f t="shared" si="2"/>
        <v>1</v>
      </c>
      <c r="W17" s="12" t="s">
        <v>23</v>
      </c>
      <c r="X17" s="13">
        <v>43978.711242268517</v>
      </c>
      <c r="Y17" s="12" t="s">
        <v>33</v>
      </c>
      <c r="Z17" s="12">
        <v>37.9</v>
      </c>
      <c r="AA17" s="14" t="b">
        <v>1</v>
      </c>
    </row>
    <row r="18" spans="1:27" x14ac:dyDescent="0.25">
      <c r="A18" s="1" t="s">
        <v>14</v>
      </c>
      <c r="B18" s="4" t="str">
        <f t="shared" si="0"/>
        <v>Usuario 6</v>
      </c>
      <c r="C18" s="5">
        <v>43980.751719479165</v>
      </c>
      <c r="D18" s="2" t="s">
        <v>15</v>
      </c>
      <c r="E18" s="4" t="str">
        <f t="shared" si="1"/>
        <v>Id 6</v>
      </c>
      <c r="F18" s="3">
        <v>38.9</v>
      </c>
      <c r="G18" t="b">
        <f t="shared" si="2"/>
        <v>1</v>
      </c>
      <c r="W18" s="12" t="s">
        <v>23</v>
      </c>
      <c r="X18" s="13">
        <v>43978.71154502315</v>
      </c>
      <c r="Y18" s="12" t="s">
        <v>33</v>
      </c>
      <c r="Z18" s="12">
        <v>38.44</v>
      </c>
      <c r="AA18" s="14" t="b">
        <v>1</v>
      </c>
    </row>
    <row r="19" spans="1:27" x14ac:dyDescent="0.25">
      <c r="A19" s="1" t="s">
        <v>14</v>
      </c>
      <c r="B19" s="4" t="str">
        <f t="shared" si="0"/>
        <v>Usuario 6</v>
      </c>
      <c r="C19" s="5">
        <v>43980.752176527778</v>
      </c>
      <c r="D19" t="s">
        <v>15</v>
      </c>
      <c r="E19" s="4" t="str">
        <f t="shared" si="1"/>
        <v>Id 6</v>
      </c>
      <c r="F19" s="3">
        <v>38.86</v>
      </c>
      <c r="G19" t="b">
        <f t="shared" si="2"/>
        <v>1</v>
      </c>
      <c r="W19" s="12" t="s">
        <v>23</v>
      </c>
      <c r="X19" s="13">
        <v>43980.751719479165</v>
      </c>
      <c r="Y19" s="12" t="s">
        <v>33</v>
      </c>
      <c r="Z19" s="12">
        <v>38.9</v>
      </c>
      <c r="AA19" s="14" t="b">
        <v>1</v>
      </c>
    </row>
    <row r="20" spans="1:27" x14ac:dyDescent="0.25">
      <c r="A20" s="1" t="s">
        <v>16</v>
      </c>
      <c r="B20" s="4" t="str">
        <f t="shared" si="0"/>
        <v>Usuario 7</v>
      </c>
      <c r="C20" s="5">
        <v>43978.484019027776</v>
      </c>
      <c r="D20" t="s">
        <v>17</v>
      </c>
      <c r="E20" s="4" t="str">
        <f t="shared" si="1"/>
        <v>Id 7</v>
      </c>
      <c r="F20" s="3">
        <v>38.630000000000003</v>
      </c>
      <c r="G20" t="b">
        <f>IF(GESTEP(F20,37.6),TRUE,FALSE)</f>
        <v>1</v>
      </c>
      <c r="W20" s="12" t="s">
        <v>23</v>
      </c>
      <c r="X20" s="13">
        <v>43980.752176527778</v>
      </c>
      <c r="Y20" s="12" t="s">
        <v>33</v>
      </c>
      <c r="Z20" s="12">
        <v>38.86</v>
      </c>
      <c r="AA20" s="14" t="b">
        <v>1</v>
      </c>
    </row>
    <row r="21" spans="1:27" x14ac:dyDescent="0.25">
      <c r="W21" s="12" t="s">
        <v>24</v>
      </c>
      <c r="X21" s="13">
        <v>43978.484019027776</v>
      </c>
      <c r="Y21" s="12" t="s">
        <v>34</v>
      </c>
      <c r="Z21" s="12">
        <v>38.630000000000003</v>
      </c>
      <c r="AA21" s="14" t="b">
        <v>1</v>
      </c>
    </row>
    <row r="24" spans="1:27" x14ac:dyDescent="0.25">
      <c r="B24" t="s">
        <v>25</v>
      </c>
      <c r="C24" t="s">
        <v>0</v>
      </c>
      <c r="D24" t="s">
        <v>27</v>
      </c>
      <c r="E24" t="s">
        <v>3</v>
      </c>
      <c r="F24" t="s">
        <v>26</v>
      </c>
    </row>
    <row r="25" spans="1:27" x14ac:dyDescent="0.25">
      <c r="B25" t="s">
        <v>18</v>
      </c>
      <c r="C25">
        <v>43978.485413495371</v>
      </c>
      <c r="D25" t="s">
        <v>28</v>
      </c>
      <c r="E25">
        <v>37.29</v>
      </c>
      <c r="F25" t="b">
        <v>0</v>
      </c>
    </row>
    <row r="26" spans="1:27" x14ac:dyDescent="0.25">
      <c r="B26" t="s">
        <v>19</v>
      </c>
      <c r="C26">
        <v>43978.483073831019</v>
      </c>
      <c r="D26" t="s">
        <v>29</v>
      </c>
      <c r="E26">
        <v>38.1</v>
      </c>
      <c r="F26" t="b">
        <v>1</v>
      </c>
    </row>
    <row r="27" spans="1:27" x14ac:dyDescent="0.25">
      <c r="B27" t="s">
        <v>20</v>
      </c>
      <c r="C27">
        <v>43978.451631608797</v>
      </c>
      <c r="D27" t="s">
        <v>30</v>
      </c>
      <c r="E27">
        <v>38.46</v>
      </c>
      <c r="F27" t="b">
        <v>1</v>
      </c>
    </row>
    <row r="28" spans="1:27" x14ac:dyDescent="0.25">
      <c r="B28" t="s">
        <v>20</v>
      </c>
      <c r="C28">
        <v>43978.623985682869</v>
      </c>
      <c r="D28" t="s">
        <v>30</v>
      </c>
      <c r="E28">
        <v>36.840000000000003</v>
      </c>
      <c r="F28" t="b">
        <v>0</v>
      </c>
    </row>
    <row r="29" spans="1:27" x14ac:dyDescent="0.25">
      <c r="B29" t="s">
        <v>20</v>
      </c>
      <c r="C29">
        <v>43978.624314791668</v>
      </c>
      <c r="D29" t="s">
        <v>30</v>
      </c>
      <c r="E29">
        <v>39.71</v>
      </c>
      <c r="F29" t="b">
        <v>1</v>
      </c>
    </row>
    <row r="30" spans="1:27" x14ac:dyDescent="0.25">
      <c r="B30" t="s">
        <v>21</v>
      </c>
      <c r="C30">
        <v>43978.451774444446</v>
      </c>
      <c r="D30" t="s">
        <v>31</v>
      </c>
      <c r="E30">
        <v>37.39</v>
      </c>
      <c r="F30" t="b">
        <v>0</v>
      </c>
    </row>
    <row r="31" spans="1:27" x14ac:dyDescent="0.25">
      <c r="B31" t="s">
        <v>22</v>
      </c>
      <c r="C31">
        <v>43978.460763368057</v>
      </c>
      <c r="D31" t="s">
        <v>32</v>
      </c>
      <c r="E31">
        <v>36.56</v>
      </c>
      <c r="F31" t="b">
        <v>0</v>
      </c>
    </row>
    <row r="32" spans="1:27" x14ac:dyDescent="0.25">
      <c r="B32" t="s">
        <v>22</v>
      </c>
      <c r="C32">
        <v>43978.460787175929</v>
      </c>
      <c r="D32" t="s">
        <v>32</v>
      </c>
      <c r="E32">
        <v>37.56</v>
      </c>
      <c r="F32" t="b">
        <v>0</v>
      </c>
    </row>
    <row r="33" spans="2:6" x14ac:dyDescent="0.25">
      <c r="B33" t="s">
        <v>22</v>
      </c>
      <c r="C33">
        <v>43978.460865671295</v>
      </c>
      <c r="D33" t="s">
        <v>32</v>
      </c>
      <c r="E33">
        <v>39.17</v>
      </c>
      <c r="F33" t="b">
        <v>1</v>
      </c>
    </row>
    <row r="34" spans="2:6" x14ac:dyDescent="0.25">
      <c r="B34" t="s">
        <v>23</v>
      </c>
      <c r="C34">
        <v>43978.441248368057</v>
      </c>
      <c r="D34" t="s">
        <v>33</v>
      </c>
      <c r="E34">
        <v>37.51</v>
      </c>
      <c r="F34" t="b">
        <v>0</v>
      </c>
    </row>
    <row r="35" spans="2:6" x14ac:dyDescent="0.25">
      <c r="B35" t="s">
        <v>23</v>
      </c>
      <c r="C35">
        <v>43978.452736273146</v>
      </c>
      <c r="D35" t="s">
        <v>33</v>
      </c>
      <c r="E35">
        <v>39.58</v>
      </c>
      <c r="F35" t="b">
        <v>1</v>
      </c>
    </row>
    <row r="36" spans="2:6" x14ac:dyDescent="0.25">
      <c r="B36" t="s">
        <v>23</v>
      </c>
      <c r="C36">
        <v>43978.69017303241</v>
      </c>
      <c r="D36" t="s">
        <v>33</v>
      </c>
      <c r="E36">
        <v>36.659999999999997</v>
      </c>
      <c r="F36" t="b">
        <v>0</v>
      </c>
    </row>
    <row r="37" spans="2:6" x14ac:dyDescent="0.25">
      <c r="B37" t="s">
        <v>23</v>
      </c>
      <c r="C37">
        <v>43978.69792929398</v>
      </c>
      <c r="D37" t="s">
        <v>33</v>
      </c>
      <c r="E37">
        <v>38.909999999999997</v>
      </c>
      <c r="F37" t="b">
        <v>1</v>
      </c>
    </row>
    <row r="38" spans="2:6" x14ac:dyDescent="0.25">
      <c r="B38" t="s">
        <v>23</v>
      </c>
      <c r="C38">
        <v>43978.711242268517</v>
      </c>
      <c r="D38" t="s">
        <v>33</v>
      </c>
      <c r="E38">
        <v>37.9</v>
      </c>
      <c r="F38" t="b">
        <v>1</v>
      </c>
    </row>
    <row r="39" spans="2:6" x14ac:dyDescent="0.25">
      <c r="B39" t="s">
        <v>23</v>
      </c>
      <c r="C39">
        <v>43978.71154502315</v>
      </c>
      <c r="D39" t="s">
        <v>33</v>
      </c>
      <c r="E39">
        <v>38.44</v>
      </c>
      <c r="F39" t="b">
        <v>1</v>
      </c>
    </row>
    <row r="40" spans="2:6" x14ac:dyDescent="0.25">
      <c r="B40" t="s">
        <v>23</v>
      </c>
      <c r="C40">
        <v>43980.751719479165</v>
      </c>
      <c r="D40" t="s">
        <v>33</v>
      </c>
      <c r="E40">
        <v>38.9</v>
      </c>
      <c r="F40" t="b">
        <v>1</v>
      </c>
    </row>
    <row r="41" spans="2:6" x14ac:dyDescent="0.25">
      <c r="B41" t="s">
        <v>23</v>
      </c>
      <c r="C41">
        <v>43980.752176527778</v>
      </c>
      <c r="D41" t="s">
        <v>33</v>
      </c>
      <c r="E41">
        <v>38.86</v>
      </c>
      <c r="F41" t="b">
        <v>1</v>
      </c>
    </row>
    <row r="42" spans="2:6" x14ac:dyDescent="0.25">
      <c r="B42" t="s">
        <v>24</v>
      </c>
      <c r="C42">
        <v>43978.484019027776</v>
      </c>
      <c r="D42" t="s">
        <v>34</v>
      </c>
      <c r="E42">
        <v>38.630000000000003</v>
      </c>
      <c r="F42" t="b">
        <v>1</v>
      </c>
    </row>
  </sheetData>
  <phoneticPr fontId="5" type="noConversion"/>
  <hyperlinks>
    <hyperlink ref="A3" r:id="rId1" xr:uid="{3A48B6F2-BD6D-4EB8-B6DE-5D74A62F847B}"/>
    <hyperlink ref="A4" r:id="rId2" xr:uid="{526E5E7F-A3A8-4A43-B272-2E66FFE1ED61}"/>
    <hyperlink ref="A5" r:id="rId3" xr:uid="{CD4891FE-A388-4F01-AAB6-19B19707382E}"/>
    <hyperlink ref="A6" r:id="rId4" xr:uid="{178D746E-82AE-4E2D-8F0E-489942B53359}"/>
    <hyperlink ref="A7" r:id="rId5" xr:uid="{7363EC19-D977-4F7C-BC61-D365B9E0B7BD}"/>
    <hyperlink ref="A8" r:id="rId6" xr:uid="{58DCF244-EAEF-463D-8CBB-4E740DBDBC9E}"/>
    <hyperlink ref="A9" r:id="rId7" xr:uid="{5706DDD8-929B-4C29-BF0A-14285CC1F1C9}"/>
    <hyperlink ref="A10" r:id="rId8" xr:uid="{5260D747-F406-4219-8B06-71EB8C3EF5DA}"/>
    <hyperlink ref="A11" r:id="rId9" xr:uid="{0E09E63A-DB5C-470C-AB33-E1A4D6DA1317}"/>
    <hyperlink ref="A12" r:id="rId10" xr:uid="{91611021-298D-4423-814B-6E10410D0CFE}"/>
    <hyperlink ref="A13" r:id="rId11" xr:uid="{B7CF98AE-6714-423E-9EEF-C2E695D7E178}"/>
    <hyperlink ref="A14" r:id="rId12" xr:uid="{8547A97D-6A05-4BA9-8E17-DA515D54E9EB}"/>
    <hyperlink ref="A15" r:id="rId13" xr:uid="{3E79A573-86FD-4AD6-A7C7-D93DBABC3AF8}"/>
    <hyperlink ref="A16" r:id="rId14" xr:uid="{A920C048-2C22-44CB-9CC2-AD2A1F5F5CC2}"/>
    <hyperlink ref="A17" r:id="rId15" xr:uid="{7876E1BC-0A4B-4DCA-8AA2-43D78844B97A}"/>
    <hyperlink ref="A18" r:id="rId16" xr:uid="{B75BAF99-FB21-45C2-9687-AC2739E4ADB5}"/>
    <hyperlink ref="A19" r:id="rId17" xr:uid="{98DCBE59-A7C8-48B3-9E73-EE744397BACB}"/>
    <hyperlink ref="A20" r:id="rId18" xr:uid="{DCF74FC9-9001-44A6-84DD-695B5AF17351}"/>
  </hyperlinks>
  <pageMargins left="0.7" right="0.7" top="0.75" bottom="0.75" header="0.3" footer="0.3"/>
  <pageSetup paperSize="9" orientation="portrait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CARDOZO GOMEZ</dc:creator>
  <cp:lastModifiedBy>LEONARDO CARDOZO GOMEZ</cp:lastModifiedBy>
  <dcterms:created xsi:type="dcterms:W3CDTF">2015-06-05T18:19:34Z</dcterms:created>
  <dcterms:modified xsi:type="dcterms:W3CDTF">2020-05-31T18:43:06Z</dcterms:modified>
</cp:coreProperties>
</file>